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152\Desktop\"/>
    </mc:Choice>
  </mc:AlternateContent>
  <xr:revisionPtr revIDLastSave="0" documentId="13_ncr:1_{0FB31968-8B48-4471-B7F7-2C0EB3CA2122}" xr6:coauthVersionLast="36" xr6:coauthVersionMax="36" xr10:uidLastSave="{00000000-0000-0000-0000-000000000000}"/>
  <workbookProtection workbookPassword="BAC8" lockStructure="1"/>
  <bookViews>
    <workbookView xWindow="0" yWindow="0" windowWidth="20490" windowHeight="5655" xr2:uid="{00000000-000D-0000-FFFF-FFFF00000000}"/>
  </bookViews>
  <sheets>
    <sheet name="【薬局等】交付申請書" sheetId="1" r:id="rId1"/>
    <sheet name="【薬局等】別紙１" sheetId="2" r:id="rId2"/>
    <sheet name="【薬局等】別紙２" sheetId="5" r:id="rId3"/>
    <sheet name="【薬局等】証拠書類添付台紙" sheetId="6" r:id="rId4"/>
    <sheet name="計算式" sheetId="4" state="hidden" r:id="rId5"/>
  </sheets>
  <definedNames>
    <definedName name="_xlnm.Print_Area" localSheetId="0">【薬局等】交付申請書!$A$1:$AI$62</definedName>
    <definedName name="_xlnm.Print_Area" localSheetId="3">【薬局等】証拠書類添付台紙!$A$1:$AI$57</definedName>
    <definedName name="_xlnm.Print_Area" localSheetId="2">【薬局等】別紙２!$A$1:$AI$36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I12" i="5"/>
  <c r="M17" i="5" l="1"/>
  <c r="M18" i="5"/>
  <c r="M19" i="5"/>
  <c r="M20" i="5"/>
  <c r="M21" i="5"/>
  <c r="M22" i="5"/>
  <c r="M23" i="5"/>
  <c r="M24" i="5"/>
  <c r="M25" i="5"/>
  <c r="M16" i="5"/>
  <c r="F9" i="6" l="1"/>
  <c r="F8" i="6"/>
  <c r="AC23" i="5"/>
  <c r="AC24" i="5"/>
  <c r="AC25" i="5"/>
  <c r="AC21" i="5"/>
  <c r="AC16" i="5"/>
  <c r="AC17" i="5"/>
  <c r="AC18" i="5"/>
  <c r="AC20" i="5"/>
  <c r="AC19" i="5"/>
  <c r="D6" i="2"/>
  <c r="AC22" i="5"/>
  <c r="F11" i="5"/>
  <c r="F10" i="5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4" i="2" l="1"/>
  <c r="AC26" i="5"/>
  <c r="U37" i="1" l="1"/>
  <c r="AC2" i="5"/>
  <c r="U35" i="1" l="1"/>
  <c r="U39" i="1" s="1"/>
  <c r="B5" i="4"/>
  <c r="B4" i="4"/>
  <c r="B3" i="4"/>
</calcChain>
</file>

<file path=xl/sharedStrings.xml><?xml version="1.0" encoding="utf-8"?>
<sst xmlns="http://schemas.openxmlformats.org/spreadsheetml/2006/main" count="159" uniqueCount="102">
  <si>
    <t>所属</t>
    <rPh sb="0" eb="2">
      <t>ショゾク</t>
    </rPh>
    <phoneticPr fontId="2"/>
  </si>
  <si>
    <t>氏名</t>
    <rPh sb="0" eb="2">
      <t>シメイ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</si>
  <si>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</si>
  <si>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</si>
  <si>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4">
      <t>ホウジンバンゴウ</t>
    </rPh>
    <phoneticPr fontId="2"/>
  </si>
  <si>
    <t>所在地</t>
    <rPh sb="0" eb="3">
      <t>ショザイチ</t>
    </rPh>
    <phoneticPr fontId="2"/>
  </si>
  <si>
    <t>①　実施事業者</t>
    <rPh sb="2" eb="4">
      <t>ジッシ</t>
    </rPh>
    <rPh sb="4" eb="7">
      <t>ジギョウシャ</t>
    </rPh>
    <phoneticPr fontId="2"/>
  </si>
  <si>
    <t>②　担当者</t>
    <rPh sb="2" eb="5">
      <t>タントウシャ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</si>
  <si>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</si>
  <si>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</si>
  <si>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物品名</t>
    <rPh sb="0" eb="3">
      <t>ブッピンメイ</t>
    </rPh>
    <phoneticPr fontId="2"/>
  </si>
  <si>
    <t>法人名</t>
    <rPh sb="0" eb="3">
      <t>ホウジンメイ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</si>
  <si>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</si>
  <si>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円</t>
    <rPh sb="0" eb="1">
      <t>エン</t>
    </rPh>
    <phoneticPr fontId="2"/>
  </si>
  <si>
    <t>事業終了年月日</t>
    <rPh sb="0" eb="2">
      <t>ジギョウ</t>
    </rPh>
    <rPh sb="2" eb="4">
      <t>シュウリョウ</t>
    </rPh>
    <rPh sb="4" eb="7">
      <t>ネンガッピ</t>
    </rPh>
    <phoneticPr fontId="2"/>
  </si>
  <si>
    <t>事業期間</t>
    <rPh sb="0" eb="2">
      <t>ジギョウ</t>
    </rPh>
    <rPh sb="2" eb="4">
      <t>キカン</t>
    </rPh>
    <phoneticPr fontId="2"/>
  </si>
  <si>
    <t>PCR検査件数</t>
    <rPh sb="3" eb="5">
      <t>ケンサ</t>
    </rPh>
    <rPh sb="5" eb="7">
      <t>ケンスウ</t>
    </rPh>
    <phoneticPr fontId="2"/>
  </si>
  <si>
    <t>抗原定性検査件数</t>
    <rPh sb="0" eb="8">
      <t>コウゲンテイセイケンサケンスウ</t>
    </rPh>
    <phoneticPr fontId="2"/>
  </si>
  <si>
    <t>〒</t>
    <phoneticPr fontId="2"/>
  </si>
  <si>
    <t>申請日：</t>
    <rPh sb="0" eb="3">
      <t>シンセイビ</t>
    </rPh>
    <phoneticPr fontId="2"/>
  </si>
  <si>
    <t>埼玉県知事　様</t>
    <rPh sb="0" eb="3">
      <t>サイタマケン</t>
    </rPh>
    <rPh sb="3" eb="5">
      <t>チジ</t>
    </rPh>
    <rPh sb="6" eb="7">
      <t>サマ</t>
    </rPh>
    <phoneticPr fontId="2"/>
  </si>
  <si>
    <t>　なお、交付決定後は、補助金を下記の指定口座へ振り込んでください。</t>
  </si>
  <si>
    <t>内訳</t>
    <rPh sb="0" eb="2">
      <t>ウチワケ</t>
    </rPh>
    <phoneticPr fontId="2"/>
  </si>
  <si>
    <t>（㋐＋㋑）</t>
    <phoneticPr fontId="2"/>
  </si>
  <si>
    <t>㋐</t>
    <phoneticPr fontId="2"/>
  </si>
  <si>
    <t>㋑</t>
    <phoneticPr fontId="2"/>
  </si>
  <si>
    <t>㋒</t>
    <phoneticPr fontId="2"/>
  </si>
  <si>
    <t>円</t>
    <rPh sb="0" eb="1">
      <t>エン</t>
    </rPh>
    <phoneticPr fontId="2"/>
  </si>
  <si>
    <t>添付書類</t>
    <rPh sb="0" eb="4">
      <t>テンプショルイ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</si>
  <si>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</si>
  <si>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</si>
  <si>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埼玉県ＰＣＲ等検査無料化事業実績報告書</t>
    <rPh sb="14" eb="19">
      <t>ジッセキホウコクショ</t>
    </rPh>
    <phoneticPr fontId="2"/>
  </si>
  <si>
    <t>補助金算定根拠</t>
    <rPh sb="0" eb="3">
      <t>ホジョキン</t>
    </rPh>
    <rPh sb="3" eb="5">
      <t>サンテイ</t>
    </rPh>
    <rPh sb="5" eb="7">
      <t>コンキョ</t>
    </rPh>
    <phoneticPr fontId="2"/>
  </si>
  <si>
    <t>検査の種類</t>
    <rPh sb="0" eb="2">
      <t>ケンサ</t>
    </rPh>
    <rPh sb="3" eb="5">
      <t>シュルイ</t>
    </rPh>
    <phoneticPr fontId="2"/>
  </si>
  <si>
    <t>件数</t>
    <rPh sb="0" eb="2">
      <t>ケンスウ</t>
    </rPh>
    <phoneticPr fontId="2"/>
  </si>
  <si>
    <t>合計</t>
    <rPh sb="0" eb="2">
      <t>ゴウケイ</t>
    </rPh>
    <phoneticPr fontId="2"/>
  </si>
  <si>
    <t>PCR検査等</t>
    <rPh sb="3" eb="5">
      <t>ケンサ</t>
    </rPh>
    <rPh sb="5" eb="6">
      <t>トウ</t>
    </rPh>
    <phoneticPr fontId="2"/>
  </si>
  <si>
    <t>件</t>
    <rPh sb="0" eb="1">
      <t>ケン</t>
    </rPh>
    <phoneticPr fontId="2"/>
  </si>
  <si>
    <t>抗原定性検査</t>
    <rPh sb="0" eb="2">
      <t>コウゲン</t>
    </rPh>
    <rPh sb="2" eb="4">
      <t>テイセイ</t>
    </rPh>
    <rPh sb="4" eb="6">
      <t>ケンサ</t>
    </rPh>
    <phoneticPr fontId="2"/>
  </si>
  <si>
    <t>円</t>
    <rPh sb="0" eb="1">
      <t>エン</t>
    </rPh>
    <phoneticPr fontId="2"/>
  </si>
  <si>
    <t>電話番号：</t>
    <rPh sb="0" eb="4">
      <t>デンワバンゴウ</t>
    </rPh>
    <phoneticPr fontId="2"/>
  </si>
  <si>
    <t>事業所名</t>
    <rPh sb="0" eb="4">
      <t>ジギョウショメイ</t>
    </rPh>
    <phoneticPr fontId="2"/>
  </si>
  <si>
    <t>③　立会い又は検査を実施した事業所名及び所在地</t>
    <rPh sb="2" eb="4">
      <t>タチア</t>
    </rPh>
    <rPh sb="5" eb="6">
      <t>マタ</t>
    </rPh>
    <rPh sb="7" eb="9">
      <t>ケンサ</t>
    </rPh>
    <rPh sb="10" eb="12">
      <t>ジッシ</t>
    </rPh>
    <rPh sb="14" eb="17">
      <t>ジギョウショ</t>
    </rPh>
    <rPh sb="17" eb="18">
      <t>メイ</t>
    </rPh>
    <rPh sb="18" eb="19">
      <t>オヨ</t>
    </rPh>
    <rPh sb="20" eb="23">
      <t>ショザイチ</t>
    </rPh>
    <phoneticPr fontId="2"/>
  </si>
  <si>
    <t>口座名義
カタカナ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</si>
  <si>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</si>
  <si>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</si>
  <si>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r>
      <t xml:space="preserve">口座番号
</t>
    </r>
    <r>
      <rPr>
        <sz val="10"/>
        <color theme="1"/>
        <rFont val="ＭＳ Ｐゴシック"/>
        <family val="3"/>
        <charset val="128"/>
      </rPr>
      <t>（７ケタ）</t>
    </r>
    <rPh sb="0" eb="2">
      <t>コウザ</t>
    </rPh>
    <rPh sb="2" eb="4">
      <t>バンゴウ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</si>
  <si>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</si>
  <si>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</si>
  <si>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</si>
  <si>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r>
      <t xml:space="preserve">金融機関コード
</t>
    </r>
    <r>
      <rPr>
        <sz val="10"/>
        <color theme="1"/>
        <rFont val="ＭＳ Ｐゴシック"/>
        <family val="3"/>
        <charset val="128"/>
      </rPr>
      <t>（4ケタ）</t>
    </r>
    <rPh sb="0" eb="4">
      <t>キンユウキカン</t>
    </rPh>
    <phoneticPr fontId="2"/>
  </si>
  <si>
    <r>
      <t xml:space="preserve">支店コード
</t>
    </r>
    <r>
      <rPr>
        <sz val="10"/>
        <color theme="1"/>
        <rFont val="ＭＳ Ｐゴシック"/>
        <family val="3"/>
        <charset val="128"/>
      </rPr>
      <t>（3ケタ）</t>
    </r>
    <rPh sb="0" eb="2">
      <t>シテン</t>
    </rPh>
    <phoneticPr fontId="2"/>
  </si>
  <si>
    <t>信金</t>
    <rPh sb="0" eb="2">
      <t>シンキン</t>
    </rPh>
    <phoneticPr fontId="2"/>
  </si>
  <si>
    <t>信組</t>
    <rPh sb="0" eb="2">
      <t>シンソ</t>
    </rPh>
    <phoneticPr fontId="2"/>
  </si>
  <si>
    <t>農協</t>
    <rPh sb="0" eb="2">
      <t>ノウキョウ</t>
    </rPh>
    <phoneticPr fontId="2"/>
  </si>
  <si>
    <t>※積算根拠は別紙１のとおり</t>
    <rPh sb="1" eb="5">
      <t>セキサンコンキョ</t>
    </rPh>
    <rPh sb="6" eb="8">
      <t>ベッシ</t>
    </rPh>
    <phoneticPr fontId="2"/>
  </si>
  <si>
    <t>※積算根拠は別紙２のとおり</t>
    <rPh sb="1" eb="5">
      <t>セキサンコンキョ</t>
    </rPh>
    <rPh sb="6" eb="8">
      <t>ベッシ</t>
    </rPh>
    <phoneticPr fontId="2"/>
  </si>
  <si>
    <t>別紙２</t>
    <rPh sb="0" eb="2">
      <t>ベッシ</t>
    </rPh>
    <phoneticPr fontId="2"/>
  </si>
  <si>
    <t>別紙１</t>
    <rPh sb="0" eb="2">
      <t>ベッシ</t>
    </rPh>
    <phoneticPr fontId="2"/>
  </si>
  <si>
    <t>検査等費用</t>
    <rPh sb="0" eb="2">
      <t>ケンサ</t>
    </rPh>
    <rPh sb="2" eb="3">
      <t>トウ</t>
    </rPh>
    <rPh sb="3" eb="5">
      <t>ヒヨウ</t>
    </rPh>
    <phoneticPr fontId="2"/>
  </si>
  <si>
    <t>２　別紙２（実績報告書）</t>
    <rPh sb="2" eb="4">
      <t>ベッシ</t>
    </rPh>
    <phoneticPr fontId="2"/>
  </si>
  <si>
    <t>検査体制の整備に係る費用</t>
    <rPh sb="0" eb="2">
      <t>ケンサ</t>
    </rPh>
    <rPh sb="2" eb="4">
      <t>タイセイ</t>
    </rPh>
    <rPh sb="5" eb="7">
      <t>セイビ</t>
    </rPh>
    <rPh sb="8" eb="9">
      <t>カカ</t>
    </rPh>
    <rPh sb="10" eb="12">
      <t>ヒヨウ</t>
    </rPh>
    <phoneticPr fontId="2"/>
  </si>
  <si>
    <t>１　別紙１（施設整備積算根拠）</t>
    <rPh sb="2" eb="4">
      <t>ベッシ</t>
    </rPh>
    <rPh sb="6" eb="8">
      <t>シセツ</t>
    </rPh>
    <rPh sb="8" eb="10">
      <t>セイビ</t>
    </rPh>
    <rPh sb="10" eb="12">
      <t>セキサン</t>
    </rPh>
    <rPh sb="12" eb="14">
      <t>コンキョ</t>
    </rPh>
    <phoneticPr fontId="2"/>
  </si>
  <si>
    <t>㋑合計額</t>
    <rPh sb="1" eb="3">
      <t>ゴウケイ</t>
    </rPh>
    <rPh sb="3" eb="4">
      <t>ガク</t>
    </rPh>
    <phoneticPr fontId="2"/>
  </si>
  <si>
    <t>（記載例）P00001</t>
    <rPh sb="1" eb="3">
      <t>キサイ</t>
    </rPh>
    <rPh sb="3" eb="4">
      <t>レイ</t>
    </rPh>
    <phoneticPr fontId="2"/>
  </si>
  <si>
    <t>事業所番号</t>
    <rPh sb="0" eb="3">
      <t>ジギョウショ</t>
    </rPh>
    <rPh sb="3" eb="5">
      <t>バンゴウ</t>
    </rPh>
    <phoneticPr fontId="2"/>
  </si>
  <si>
    <t>　</t>
  </si>
  <si>
    <t>④　実施事業者の区分</t>
    <rPh sb="2" eb="4">
      <t>ジッシ</t>
    </rPh>
    <rPh sb="4" eb="7">
      <t>ジギョウシャ</t>
    </rPh>
    <rPh sb="8" eb="10">
      <t>クブン</t>
    </rPh>
    <phoneticPr fontId="2"/>
  </si>
  <si>
    <t>⑦　指定口座　</t>
    <rPh sb="2" eb="4">
      <t>シテイ</t>
    </rPh>
    <rPh sb="4" eb="6">
      <t>コウザ</t>
    </rPh>
    <phoneticPr fontId="2"/>
  </si>
  <si>
    <t>※実施事業者の法人名義の口座（個人の場合はご本人名義の口座）を指定してください。
※金融機関名・コード、支店名・コード、預金種別、口座番号、口座名義（カタカナ）は、添付書類の「通帳等の写し」と一致していることを確認してください。</t>
    <phoneticPr fontId="2"/>
  </si>
  <si>
    <t>※証拠書類の写しは、写真又はスキャンしたデータを電子メールに添付するか、規定の台紙に貼付の上郵送で提出してください。</t>
    <rPh sb="1" eb="3">
      <t>ショウコ</t>
    </rPh>
    <rPh sb="3" eb="5">
      <t>ショルイ</t>
    </rPh>
    <rPh sb="6" eb="7">
      <t>ウツ</t>
    </rPh>
    <rPh sb="10" eb="12">
      <t>シャシン</t>
    </rPh>
    <rPh sb="12" eb="13">
      <t>マタ</t>
    </rPh>
    <rPh sb="24" eb="26">
      <t>デンシ</t>
    </rPh>
    <rPh sb="30" eb="32">
      <t>テンプ</t>
    </rPh>
    <rPh sb="36" eb="38">
      <t>キテイ</t>
    </rPh>
    <rPh sb="39" eb="41">
      <t>ダイシ</t>
    </rPh>
    <rPh sb="42" eb="44">
      <t>チョウフ</t>
    </rPh>
    <rPh sb="45" eb="46">
      <t>ウエ</t>
    </rPh>
    <rPh sb="46" eb="48">
      <t>ユウソウ</t>
    </rPh>
    <rPh sb="49" eb="51">
      <t>テイシュツ</t>
    </rPh>
    <phoneticPr fontId="2"/>
  </si>
  <si>
    <t>仕入単価
（税込）</t>
    <rPh sb="0" eb="2">
      <t>シイレ</t>
    </rPh>
    <rPh sb="2" eb="4">
      <t>タンカ</t>
    </rPh>
    <rPh sb="6" eb="8">
      <t>ゼイコミ</t>
    </rPh>
    <phoneticPr fontId="2"/>
  </si>
  <si>
    <t>補助対象単価
（税込）</t>
    <rPh sb="0" eb="4">
      <t>ホジョタイショウ</t>
    </rPh>
    <rPh sb="4" eb="6">
      <t>タンカ</t>
    </rPh>
    <rPh sb="8" eb="10">
      <t>ゼイコミ</t>
    </rPh>
    <phoneticPr fontId="2"/>
  </si>
  <si>
    <t>事務費
（税込）</t>
    <rPh sb="0" eb="3">
      <t>ジムヒ</t>
    </rPh>
    <rPh sb="5" eb="7">
      <t>ゼイコミ</t>
    </rPh>
    <phoneticPr fontId="2"/>
  </si>
  <si>
    <t>※各検査の仕入単価について、仕入時期や検査キットの種類等により複数の単価がある場合には、行を分けて記載してください。</t>
    <rPh sb="1" eb="4">
      <t>カクケンサ</t>
    </rPh>
    <rPh sb="5" eb="7">
      <t>シイレ</t>
    </rPh>
    <rPh sb="7" eb="9">
      <t>タンカ</t>
    </rPh>
    <rPh sb="14" eb="16">
      <t>シイレ</t>
    </rPh>
    <rPh sb="16" eb="18">
      <t>ジキ</t>
    </rPh>
    <rPh sb="19" eb="21">
      <t>ケンサ</t>
    </rPh>
    <rPh sb="25" eb="27">
      <t>シュルイ</t>
    </rPh>
    <rPh sb="27" eb="28">
      <t>トウ</t>
    </rPh>
    <rPh sb="31" eb="33">
      <t>フクスウ</t>
    </rPh>
    <rPh sb="34" eb="36">
      <t>タンカ</t>
    </rPh>
    <rPh sb="39" eb="41">
      <t>バアイ</t>
    </rPh>
    <rPh sb="44" eb="45">
      <t>ギョウ</t>
    </rPh>
    <rPh sb="46" eb="47">
      <t>ワ</t>
    </rPh>
    <rPh sb="49" eb="51">
      <t>キサイ</t>
    </rPh>
    <phoneticPr fontId="2"/>
  </si>
  <si>
    <t>㋐合計額（補助対象合計額）</t>
    <rPh sb="1" eb="3">
      <t>ゴウケイ</t>
    </rPh>
    <rPh sb="3" eb="4">
      <t>ガク</t>
    </rPh>
    <rPh sb="5" eb="9">
      <t>ホジョタイショウ</t>
    </rPh>
    <rPh sb="9" eb="12">
      <t>ゴウケイガク</t>
    </rPh>
    <phoneticPr fontId="2"/>
  </si>
  <si>
    <t>契約書・納品書・請求書・領収書等を貼る台紙</t>
    <rPh sb="0" eb="3">
      <t>ケイヤクショ</t>
    </rPh>
    <rPh sb="15" eb="16">
      <t>トウ</t>
    </rPh>
    <rPh sb="17" eb="18">
      <t>ハ</t>
    </rPh>
    <rPh sb="19" eb="21">
      <t>ダイシ</t>
    </rPh>
    <phoneticPr fontId="2"/>
  </si>
  <si>
    <t>（埼玉県ＰＣＲ検査等無料化事業補助金）</t>
    <rPh sb="1" eb="4">
      <t>サイタマケン</t>
    </rPh>
    <rPh sb="7" eb="15">
      <t>ケンサトウムリョウカジギョウ</t>
    </rPh>
    <rPh sb="15" eb="18">
      <t>ホジョキン</t>
    </rPh>
    <phoneticPr fontId="2"/>
  </si>
  <si>
    <t>施設整備積算根拠</t>
    <rPh sb="0" eb="2">
      <t>シセツ</t>
    </rPh>
    <rPh sb="2" eb="4">
      <t>セイビ</t>
    </rPh>
    <rPh sb="4" eb="6">
      <t>セキサン</t>
    </rPh>
    <rPh sb="6" eb="8">
      <t>コンキョ</t>
    </rPh>
    <phoneticPr fontId="2"/>
  </si>
  <si>
    <t>単価（税込）</t>
    <rPh sb="0" eb="2">
      <t>タンカ</t>
    </rPh>
    <rPh sb="3" eb="5">
      <t>ゼイコミ</t>
    </rPh>
    <phoneticPr fontId="2"/>
  </si>
  <si>
    <t>　※郵送により、証拠書類（契約書・納品書・請求書・領収書等）を提出する場合、
　　この台紙を必要な枚数印刷して、枠内に証拠書類を貼付の上、郵送してください。</t>
    <rPh sb="2" eb="4">
      <t>ユウソウ</t>
    </rPh>
    <rPh sb="8" eb="12">
      <t>ショウコショルイ</t>
    </rPh>
    <rPh sb="13" eb="16">
      <t>ケイヤクショ</t>
    </rPh>
    <rPh sb="17" eb="20">
      <t>ノウヒンショ</t>
    </rPh>
    <rPh sb="21" eb="24">
      <t>セイキュウショ</t>
    </rPh>
    <rPh sb="25" eb="28">
      <t>リョウシュウショ</t>
    </rPh>
    <rPh sb="28" eb="29">
      <t>トウ</t>
    </rPh>
    <rPh sb="31" eb="33">
      <t>テイシュツ</t>
    </rPh>
    <rPh sb="35" eb="37">
      <t>バアイ</t>
    </rPh>
    <rPh sb="43" eb="45">
      <t>ダイシ</t>
    </rPh>
    <rPh sb="46" eb="48">
      <t>ヒツヨウ</t>
    </rPh>
    <rPh sb="49" eb="51">
      <t>マイスウ</t>
    </rPh>
    <rPh sb="51" eb="53">
      <t>インサツ</t>
    </rPh>
    <rPh sb="56" eb="58">
      <t>ワクナイ</t>
    </rPh>
    <rPh sb="59" eb="63">
      <t>ショウコショルイ</t>
    </rPh>
    <rPh sb="64" eb="66">
      <t>チョウフ</t>
    </rPh>
    <rPh sb="67" eb="68">
      <t>ウエ</t>
    </rPh>
    <rPh sb="69" eb="71">
      <t>ユウソウ</t>
    </rPh>
    <phoneticPr fontId="2"/>
  </si>
  <si>
    <t xml:space="preserve"> 事業所番号：</t>
    <rPh sb="1" eb="6">
      <t>ジギョウショバンゴウ</t>
    </rPh>
    <phoneticPr fontId="2"/>
  </si>
  <si>
    <t xml:space="preserve"> 事業所名：</t>
    <rPh sb="1" eb="4">
      <t>ジギョウショ</t>
    </rPh>
    <rPh sb="4" eb="5">
      <t>メイ</t>
    </rPh>
    <phoneticPr fontId="2"/>
  </si>
  <si>
    <t>　（契約書・納品書・請求書・領収書等）の写し　※</t>
    <phoneticPr fontId="2"/>
  </si>
  <si>
    <t>※３、４の書類について、電子データでの提出が難しい場合は、写しを郵送で提出してください。</t>
    <rPh sb="5" eb="7">
      <t>ショルイ</t>
    </rPh>
    <rPh sb="12" eb="14">
      <t>デンシ</t>
    </rPh>
    <rPh sb="19" eb="21">
      <t>テイシュツ</t>
    </rPh>
    <rPh sb="22" eb="23">
      <t>ムズカ</t>
    </rPh>
    <rPh sb="25" eb="27">
      <t>バアイ</t>
    </rPh>
    <rPh sb="29" eb="30">
      <t>ウツ</t>
    </rPh>
    <rPh sb="32" eb="34">
      <t>ユウソウ</t>
    </rPh>
    <rPh sb="35" eb="37">
      <t>テイシュツ</t>
    </rPh>
    <phoneticPr fontId="2"/>
  </si>
  <si>
    <t>※証拠書類は、宛名、品目名、購入金額、税込・税抜の別、購入数量の記載があるものにしてください。</t>
    <rPh sb="1" eb="5">
      <t>ショウコショルイ</t>
    </rPh>
    <rPh sb="7" eb="9">
      <t>アテナ</t>
    </rPh>
    <rPh sb="10" eb="12">
      <t>ヒンモク</t>
    </rPh>
    <rPh sb="12" eb="13">
      <t>メイ</t>
    </rPh>
    <rPh sb="14" eb="16">
      <t>コウニュウ</t>
    </rPh>
    <rPh sb="16" eb="18">
      <t>キンガク</t>
    </rPh>
    <rPh sb="19" eb="21">
      <t>ゼイコミ</t>
    </rPh>
    <rPh sb="22" eb="23">
      <t>ゼイ</t>
    </rPh>
    <rPh sb="23" eb="24">
      <t>バツ</t>
    </rPh>
    <rPh sb="25" eb="26">
      <t>ベツ</t>
    </rPh>
    <rPh sb="27" eb="29">
      <t>コウニュウ</t>
    </rPh>
    <rPh sb="29" eb="31">
      <t>スウリョウ</t>
    </rPh>
    <rPh sb="32" eb="34">
      <t>キサイ</t>
    </rPh>
    <phoneticPr fontId="2"/>
  </si>
  <si>
    <t>※証拠書類は、宛名、品目名、購入金額、税込・税抜の別の記載があるものにしてください。</t>
    <phoneticPr fontId="2"/>
  </si>
  <si>
    <t>預金種別</t>
    <rPh sb="0" eb="2">
      <t>ヨキン</t>
    </rPh>
    <rPh sb="2" eb="4">
      <t>シュベツ</t>
    </rPh>
    <phoneticPr fontId="2"/>
  </si>
  <si>
    <t>３　検査体制の整備に係る費用及びPCR検査等・抗原定性検査の仕入単価がわかる証拠書類</t>
    <rPh sb="14" eb="15">
      <t>オヨ</t>
    </rPh>
    <rPh sb="21" eb="22">
      <t>トウ</t>
    </rPh>
    <rPh sb="38" eb="42">
      <t>ショウコショルイ</t>
    </rPh>
    <phoneticPr fontId="2"/>
  </si>
  <si>
    <t>４　指定口座の金融機関名・コード、支店名・コード、預金種別、口座番号、口座名義（カタカナ）が</t>
    <rPh sb="2" eb="4">
      <t>シテイ</t>
    </rPh>
    <rPh sb="4" eb="6">
      <t>コウザ</t>
    </rPh>
    <phoneticPr fontId="2"/>
  </si>
  <si>
    <t>　分かる通帳等の写し（前月と同じ指定口座の場合、翌月以降は添付不要）　※</t>
    <rPh sb="11" eb="13">
      <t>ゼンゲツ</t>
    </rPh>
    <rPh sb="14" eb="15">
      <t>オナ</t>
    </rPh>
    <rPh sb="16" eb="18">
      <t>シテイ</t>
    </rPh>
    <rPh sb="18" eb="20">
      <t>コウザ</t>
    </rPh>
    <rPh sb="21" eb="23">
      <t>バアイ</t>
    </rPh>
    <rPh sb="24" eb="26">
      <t>ヨクゲツ</t>
    </rPh>
    <rPh sb="26" eb="28">
      <t>イコウ</t>
    </rPh>
    <rPh sb="29" eb="31">
      <t>テンプ</t>
    </rPh>
    <rPh sb="31" eb="33">
      <t>フヨウ</t>
    </rPh>
    <phoneticPr fontId="2"/>
  </si>
  <si>
    <t>※各物品の品目名、費用及び購入数量がわかる証拠書類（契約書・納品書・請求書・領収書等）の写しを提出してください。</t>
    <rPh sb="1" eb="2">
      <t>カク</t>
    </rPh>
    <rPh sb="2" eb="4">
      <t>ブッピン</t>
    </rPh>
    <rPh sb="5" eb="7">
      <t>ヒンモク</t>
    </rPh>
    <rPh sb="7" eb="8">
      <t>メイ</t>
    </rPh>
    <rPh sb="9" eb="11">
      <t>ヒヨウ</t>
    </rPh>
    <rPh sb="11" eb="12">
      <t>オヨ</t>
    </rPh>
    <rPh sb="13" eb="15">
      <t>コウニュウ</t>
    </rPh>
    <rPh sb="15" eb="17">
      <t>スウリョウ</t>
    </rPh>
    <rPh sb="21" eb="23">
      <t>ショウコ</t>
    </rPh>
    <rPh sb="23" eb="25">
      <t>ショルイ</t>
    </rPh>
    <rPh sb="26" eb="29">
      <t>ケイヤクショ</t>
    </rPh>
    <rPh sb="30" eb="33">
      <t>ノウヒンショ</t>
    </rPh>
    <rPh sb="34" eb="37">
      <t>セイキュウショ</t>
    </rPh>
    <rPh sb="38" eb="41">
      <t>リョウシュウショ</t>
    </rPh>
    <rPh sb="41" eb="42">
      <t>トウ</t>
    </rPh>
    <rPh sb="44" eb="45">
      <t>ウツ</t>
    </rPh>
    <rPh sb="47" eb="49">
      <t>テイシュツ</t>
    </rPh>
    <phoneticPr fontId="2"/>
  </si>
  <si>
    <t>※各検査の仕入単価がわかる証拠書類（契約書・納品書・請求書・領収書等）の写しを提出してください。</t>
    <rPh sb="1" eb="2">
      <t>カク</t>
    </rPh>
    <rPh sb="2" eb="4">
      <t>ケンサ</t>
    </rPh>
    <rPh sb="5" eb="7">
      <t>シイレ</t>
    </rPh>
    <rPh sb="7" eb="9">
      <t>タンカ</t>
    </rPh>
    <rPh sb="9" eb="10">
      <t>スウリョウ</t>
    </rPh>
    <rPh sb="13" eb="15">
      <t>ショウコ</t>
    </rPh>
    <rPh sb="15" eb="17">
      <t>ショルイ</t>
    </rPh>
    <rPh sb="18" eb="21">
      <t>ケイヤクショ</t>
    </rPh>
    <rPh sb="22" eb="25">
      <t>ノウヒンショ</t>
    </rPh>
    <rPh sb="26" eb="29">
      <t>セイキュウショ</t>
    </rPh>
    <rPh sb="30" eb="33">
      <t>リョウシュウショ</t>
    </rPh>
    <rPh sb="33" eb="34">
      <t>トウ</t>
    </rPh>
    <rPh sb="36" eb="37">
      <t>ウツ</t>
    </rPh>
    <rPh sb="39" eb="41">
      <t>テイシュツ</t>
    </rPh>
    <phoneticPr fontId="2"/>
  </si>
  <si>
    <t>※PCR検査等を民間検査機関等に委託して実施している場合には、必ず契約書の写しを添付してください。</t>
    <rPh sb="6" eb="7">
      <t>トウ</t>
    </rPh>
    <phoneticPr fontId="2"/>
  </si>
  <si>
    <t>５　要綱第６条の週次の報告に使用した記録（とりまとめエクセル）</t>
    <phoneticPr fontId="2"/>
  </si>
  <si>
    <t>埼玉県ＰＣＲ等検査無料化事業補助金交付申請書</t>
    <rPh sb="14" eb="17">
      <t>ホジョキン</t>
    </rPh>
    <rPh sb="17" eb="19">
      <t>コウフ</t>
    </rPh>
    <rPh sb="19" eb="22">
      <t>シンセイショ</t>
    </rPh>
    <phoneticPr fontId="2"/>
  </si>
  <si>
    <t>　標記の件について、次により埼玉県ＰＣＲ等検査無料化事業補助金の交付を受けたいので、令和３年度埼玉県ＰＣＲ検査等無料化事業補助金交付要綱第７条の規定により関係書類を添えて申請します。</t>
    <rPh sb="42" eb="44">
      <t>レイワ</t>
    </rPh>
    <rPh sb="45" eb="47">
      <t>ネンド</t>
    </rPh>
    <phoneticPr fontId="2"/>
  </si>
  <si>
    <t>⑤　交付申請対象期間</t>
    <rPh sb="2" eb="4">
      <t>コウフ</t>
    </rPh>
    <rPh sb="4" eb="6">
      <t>シンセイ</t>
    </rPh>
    <rPh sb="6" eb="8">
      <t>タイショウ</t>
    </rPh>
    <rPh sb="8" eb="10">
      <t>キカン</t>
    </rPh>
    <phoneticPr fontId="2"/>
  </si>
  <si>
    <t>⑥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</si>
  <si>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</si>
  <si>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 xml:space="preserve"> 交付申請対象期間：</t>
    <rPh sb="1" eb="5">
      <t>コウフシンセイ</t>
    </rPh>
    <rPh sb="5" eb="7">
      <t>タイショウ</t>
    </rPh>
    <rPh sb="7" eb="9">
      <t>キカン</t>
    </rPh>
    <phoneticPr fontId="2"/>
  </si>
  <si>
    <r>
      <t xml:space="preserve">
※この枠内に契約書・納品書・請求書・領収書等を</t>
    </r>
    <r>
      <rPr>
        <u/>
        <sz val="11"/>
        <color theme="1"/>
        <rFont val="ＭＳ Ｐゴシック"/>
        <family val="3"/>
        <charset val="128"/>
      </rPr>
      <t>重ならないように</t>
    </r>
    <r>
      <rPr>
        <sz val="11"/>
        <color theme="1"/>
        <rFont val="ＭＳ Ｐゴシック"/>
        <family val="2"/>
        <charset val="128"/>
      </rPr>
      <t>貼り付けてください。
貼り切れない場合は、台紙を複数枚印刷して、それぞれに貼付して提出してください。
※契約書の写し等、この用紙に貼り切れない大きさのものは、余白に、「事業所番号」、「事業所名」、
　「交付申請対象期間」を記載して提出してください。</t>
    </r>
    <rPh sb="5" eb="7">
      <t>ワクナイ</t>
    </rPh>
    <rPh sb="8" eb="11">
      <t>ケイヤクショ</t>
    </rPh>
    <rPh sb="23" eb="24">
      <t>トウ</t>
    </rPh>
    <rPh sb="25" eb="26">
      <t>カサ</t>
    </rPh>
    <rPh sb="33" eb="34">
      <t>ハ</t>
    </rPh>
    <rPh sb="35" eb="36">
      <t>ツ</t>
    </rPh>
    <rPh sb="44" eb="45">
      <t>ハ</t>
    </rPh>
    <rPh sb="46" eb="47">
      <t>キ</t>
    </rPh>
    <rPh sb="50" eb="52">
      <t>バアイ</t>
    </rPh>
    <rPh sb="54" eb="56">
      <t>ダイシ</t>
    </rPh>
    <rPh sb="57" eb="60">
      <t>フクスウマイ</t>
    </rPh>
    <rPh sb="60" eb="62">
      <t>インサツ</t>
    </rPh>
    <rPh sb="70" eb="72">
      <t>チョウフ</t>
    </rPh>
    <rPh sb="74" eb="76">
      <t>テイシュツ</t>
    </rPh>
    <rPh sb="149" eb="15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</si>
</sst>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000"/>
    <numFmt numFmtId="178" formatCode="000"/>
    <numFmt numFmtId="179" formatCode="0000000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27" xfId="0" applyFill="1" applyBorder="1" applyAlignment="1" applyProtection="1">
      <alignment vertical="center" wrapText="1"/>
    </xf>
    <xf numFmtId="38" fontId="0" fillId="0" borderId="5" xfId="1" applyFont="1" applyBorder="1" applyProtection="1">
      <alignment vertical="center"/>
    </xf>
    <xf numFmtId="0" fontId="6" fillId="3" borderId="0" xfId="0" applyFont="1" applyFill="1" applyAlignment="1" applyProtection="1">
      <alignment vertical="center" shrinkToFit="1"/>
    </xf>
    <xf numFmtId="0" fontId="0" fillId="3" borderId="0" xfId="0" applyFill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7" fillId="3" borderId="0" xfId="0" applyFont="1" applyFill="1" applyProtection="1">
      <alignment vertical="center"/>
    </xf>
    <xf numFmtId="0" fontId="0" fillId="0" borderId="37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vertical="center" wrapText="1"/>
    </xf>
    <xf numFmtId="0" fontId="0" fillId="0" borderId="39" xfId="0" applyFill="1" applyBorder="1" applyAlignment="1" applyProtection="1">
      <alignment horizontal="left" vertical="center"/>
    </xf>
    <xf numFmtId="0" fontId="0" fillId="0" borderId="43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0" fontId="0" fillId="3" borderId="19" xfId="0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12" fillId="3" borderId="18" xfId="0" applyFont="1" applyFill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left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left" vertical="center"/>
    </xf>
    <xf numFmtId="0" fontId="0" fillId="2" borderId="46" xfId="0" applyFill="1" applyBorder="1" applyProtection="1">
      <alignment vertical="center"/>
      <protection locked="0"/>
    </xf>
    <xf numFmtId="38" fontId="0" fillId="2" borderId="47" xfId="1" applyFont="1" applyFill="1" applyBorder="1" applyProtection="1">
      <alignment vertical="center"/>
      <protection locked="0"/>
    </xf>
    <xf numFmtId="0" fontId="0" fillId="2" borderId="47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38" fontId="0" fillId="2" borderId="49" xfId="1" applyFont="1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2" borderId="51" xfId="0" applyFill="1" applyBorder="1" applyProtection="1">
      <alignment vertical="center"/>
      <protection locked="0"/>
    </xf>
    <xf numFmtId="38" fontId="0" fillId="2" borderId="52" xfId="1" applyFont="1" applyFill="1" applyBorder="1" applyProtection="1">
      <alignment vertical="center"/>
      <protection locked="0"/>
    </xf>
    <xf numFmtId="0" fontId="0" fillId="2" borderId="52" xfId="0" applyFill="1" applyBorder="1" applyProtection="1">
      <alignment vertical="center"/>
      <protection locked="0"/>
    </xf>
    <xf numFmtId="38" fontId="0" fillId="0" borderId="53" xfId="1" applyFont="1" applyBorder="1" applyProtection="1">
      <alignment vertical="center"/>
    </xf>
    <xf numFmtId="38" fontId="0" fillId="0" borderId="54" xfId="1" applyFont="1" applyBorder="1" applyProtection="1">
      <alignment vertical="center"/>
    </xf>
    <xf numFmtId="38" fontId="0" fillId="0" borderId="55" xfId="1" applyFont="1" applyBorder="1" applyProtection="1">
      <alignment vertical="center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38" fontId="0" fillId="0" borderId="29" xfId="1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38" fontId="0" fillId="0" borderId="26" xfId="1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0" fillId="0" borderId="56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0" fontId="0" fillId="0" borderId="59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62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38" fontId="0" fillId="3" borderId="0" xfId="1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vertical="center" wrapText="1"/>
    </xf>
    <xf numFmtId="0" fontId="5" fillId="3" borderId="44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justify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0" fillId="3" borderId="28" xfId="0" applyFill="1" applyBorder="1" applyAlignment="1" applyProtection="1">
      <alignment horizontal="center" vertical="center" wrapText="1"/>
    </xf>
    <xf numFmtId="0" fontId="5" fillId="3" borderId="0" xfId="0" applyFont="1" applyFill="1" applyProtection="1">
      <alignment vertical="center"/>
    </xf>
    <xf numFmtId="0" fontId="5" fillId="0" borderId="22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 wrapText="1"/>
    </xf>
    <xf numFmtId="0" fontId="5" fillId="0" borderId="44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 wrapText="1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justify" vertical="center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textRotation="255"/>
    </xf>
    <xf numFmtId="0" fontId="0" fillId="0" borderId="7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49" fontId="0" fillId="2" borderId="27" xfId="0" applyNumberFormat="1" applyFill="1" applyBorder="1" applyAlignment="1" applyProtection="1">
      <alignment horizontal="center" vertical="center" wrapText="1"/>
      <protection locked="0"/>
    </xf>
    <xf numFmtId="49" fontId="0" fillId="2" borderId="28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right" vertical="center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0" fontId="4" fillId="2" borderId="7" xfId="2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179" fontId="5" fillId="2" borderId="15" xfId="0" applyNumberFormat="1" applyFont="1" applyFill="1" applyBorder="1" applyAlignment="1" applyProtection="1">
      <alignment horizontal="center" vertical="center"/>
      <protection locked="0"/>
    </xf>
    <xf numFmtId="179" fontId="5" fillId="2" borderId="16" xfId="0" applyNumberFormat="1" applyFont="1" applyFill="1" applyBorder="1" applyAlignment="1" applyProtection="1">
      <alignment horizontal="center" vertical="center"/>
      <protection locked="0"/>
    </xf>
    <xf numFmtId="179" fontId="5" fillId="2" borderId="21" xfId="0" applyNumberFormat="1" applyFont="1" applyFill="1" applyBorder="1" applyAlignment="1" applyProtection="1">
      <alignment horizontal="center" vertical="center"/>
      <protection locked="0"/>
    </xf>
    <xf numFmtId="179" fontId="5" fillId="2" borderId="13" xfId="0" applyNumberFormat="1" applyFont="1" applyFill="1" applyBorder="1" applyAlignment="1" applyProtection="1">
      <alignment horizontal="center" vertical="center"/>
      <protection locked="0"/>
    </xf>
    <xf numFmtId="179" fontId="5" fillId="2" borderId="0" xfId="0" applyNumberFormat="1" applyFont="1" applyFill="1" applyBorder="1" applyAlignment="1" applyProtection="1">
      <alignment horizontal="center" vertical="center"/>
      <protection locked="0"/>
    </xf>
    <xf numFmtId="179" fontId="5" fillId="2" borderId="2" xfId="0" applyNumberFormat="1" applyFont="1" applyFill="1" applyBorder="1" applyAlignment="1" applyProtection="1">
      <alignment horizontal="center" vertical="center"/>
      <protection locked="0"/>
    </xf>
    <xf numFmtId="179" fontId="5" fillId="2" borderId="18" xfId="0" applyNumberFormat="1" applyFont="1" applyFill="1" applyBorder="1" applyAlignment="1" applyProtection="1">
      <alignment horizontal="center" vertical="center"/>
      <protection locked="0"/>
    </xf>
    <xf numFmtId="179" fontId="5" fillId="2" borderId="19" xfId="0" applyNumberFormat="1" applyFont="1" applyFill="1" applyBorder="1" applyAlignment="1" applyProtection="1">
      <alignment horizontal="center" vertical="center"/>
      <protection locked="0"/>
    </xf>
    <xf numFmtId="179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left" vertical="center" wrapText="1"/>
      <protection locked="0"/>
    </xf>
    <xf numFmtId="38" fontId="13" fillId="0" borderId="15" xfId="1" applyFont="1" applyFill="1" applyBorder="1" applyAlignment="1" applyProtection="1">
      <alignment horizontal="right" vertical="center"/>
    </xf>
    <xf numFmtId="38" fontId="13" fillId="0" borderId="16" xfId="1" applyFont="1" applyFill="1" applyBorder="1" applyAlignment="1" applyProtection="1">
      <alignment horizontal="right" vertical="center"/>
    </xf>
    <xf numFmtId="38" fontId="13" fillId="0" borderId="18" xfId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right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2" borderId="21" xfId="0" applyNumberFormat="1" applyFont="1" applyFill="1" applyBorder="1" applyAlignment="1" applyProtection="1">
      <alignment horizontal="center" vertical="center"/>
      <protection locked="0"/>
    </xf>
    <xf numFmtId="177" fontId="5" fillId="2" borderId="18" xfId="0" applyNumberFormat="1" applyFont="1" applyFill="1" applyBorder="1" applyAlignment="1" applyProtection="1">
      <alignment horizontal="center" vertical="center"/>
      <protection locked="0"/>
    </xf>
    <xf numFmtId="177" fontId="5" fillId="2" borderId="19" xfId="0" applyNumberFormat="1" applyFont="1" applyFill="1" applyBorder="1" applyAlignment="1" applyProtection="1">
      <alignment horizontal="center" vertical="center"/>
      <protection locked="0"/>
    </xf>
    <xf numFmtId="17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78" fontId="5" fillId="2" borderId="15" xfId="0" applyNumberFormat="1" applyFont="1" applyFill="1" applyBorder="1" applyAlignment="1" applyProtection="1">
      <alignment horizontal="center" vertical="center"/>
      <protection locked="0"/>
    </xf>
    <xf numFmtId="178" fontId="5" fillId="2" borderId="16" xfId="0" applyNumberFormat="1" applyFont="1" applyFill="1" applyBorder="1" applyAlignment="1" applyProtection="1">
      <alignment horizontal="center" vertical="center"/>
      <protection locked="0"/>
    </xf>
    <xf numFmtId="178" fontId="5" fillId="2" borderId="21" xfId="0" applyNumberFormat="1" applyFont="1" applyFill="1" applyBorder="1" applyAlignment="1" applyProtection="1">
      <alignment horizontal="center" vertical="center"/>
      <protection locked="0"/>
    </xf>
    <xf numFmtId="178" fontId="5" fillId="2" borderId="18" xfId="0" applyNumberFormat="1" applyFont="1" applyFill="1" applyBorder="1" applyAlignment="1" applyProtection="1">
      <alignment horizontal="center" vertical="center"/>
      <protection locked="0"/>
    </xf>
    <xf numFmtId="178" fontId="5" fillId="2" borderId="19" xfId="0" applyNumberFormat="1" applyFont="1" applyFill="1" applyBorder="1" applyAlignment="1" applyProtection="1">
      <alignment horizontal="center" vertical="center"/>
      <protection locked="0"/>
    </xf>
    <xf numFmtId="178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3" borderId="0" xfId="0" applyFill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38" fontId="0" fillId="3" borderId="41" xfId="1" applyFont="1" applyFill="1" applyBorder="1" applyAlignment="1" applyProtection="1">
      <alignment horizontal="right" vertical="center"/>
    </xf>
    <xf numFmtId="38" fontId="0" fillId="3" borderId="42" xfId="1" applyFont="1" applyFill="1" applyBorder="1" applyAlignment="1" applyProtection="1">
      <alignment horizontal="right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38" fontId="0" fillId="2" borderId="35" xfId="1" applyFont="1" applyFill="1" applyBorder="1" applyAlignment="1" applyProtection="1">
      <alignment horizontal="right" vertical="center"/>
      <protection locked="0"/>
    </xf>
    <xf numFmtId="38" fontId="0" fillId="2" borderId="36" xfId="1" applyFont="1" applyFill="1" applyBorder="1" applyAlignment="1" applyProtection="1">
      <alignment horizontal="right" vertical="center"/>
      <protection locked="0"/>
    </xf>
    <xf numFmtId="38" fontId="0" fillId="3" borderId="35" xfId="1" applyFont="1" applyFill="1" applyBorder="1" applyAlignment="1" applyProtection="1">
      <alignment horizontal="right" vertical="center"/>
    </xf>
    <xf numFmtId="38" fontId="0" fillId="3" borderId="36" xfId="1" applyFont="1" applyFill="1" applyBorder="1" applyAlignment="1" applyProtection="1">
      <alignment horizontal="right" vertical="center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" fontId="0" fillId="3" borderId="34" xfId="0" applyNumberFormat="1" applyFill="1" applyBorder="1" applyAlignment="1" applyProtection="1">
      <alignment horizontal="right" vertical="center"/>
    </xf>
    <xf numFmtId="0" fontId="0" fillId="3" borderId="34" xfId="0" applyFill="1" applyBorder="1" applyAlignment="1" applyProtection="1">
      <alignment horizontal="right" vertical="center"/>
    </xf>
    <xf numFmtId="0" fontId="0" fillId="3" borderId="35" xfId="0" applyFill="1" applyBorder="1" applyAlignment="1" applyProtection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38" fontId="0" fillId="2" borderId="61" xfId="1" applyFont="1" applyFill="1" applyBorder="1" applyAlignment="1" applyProtection="1">
      <alignment horizontal="right" vertical="center"/>
      <protection locked="0"/>
    </xf>
    <xf numFmtId="3" fontId="0" fillId="3" borderId="60" xfId="0" applyNumberFormat="1" applyFill="1" applyBorder="1" applyAlignment="1" applyProtection="1">
      <alignment horizontal="right" vertical="center"/>
    </xf>
    <xf numFmtId="0" fontId="0" fillId="3" borderId="60" xfId="0" applyFill="1" applyBorder="1" applyAlignment="1" applyProtection="1">
      <alignment horizontal="right" vertical="center"/>
    </xf>
    <xf numFmtId="0" fontId="0" fillId="3" borderId="61" xfId="0" applyFill="1" applyBorder="1" applyAlignment="1" applyProtection="1">
      <alignment horizontal="right" vertical="center"/>
    </xf>
    <xf numFmtId="38" fontId="0" fillId="3" borderId="57" xfId="1" applyFont="1" applyFill="1" applyBorder="1" applyAlignment="1" applyProtection="1">
      <alignment horizontal="right" vertical="center"/>
    </xf>
    <xf numFmtId="38" fontId="0" fillId="3" borderId="58" xfId="1" applyFont="1" applyFill="1" applyBorder="1" applyAlignment="1" applyProtection="1">
      <alignment horizontal="right" vertical="center"/>
    </xf>
    <xf numFmtId="38" fontId="0" fillId="2" borderId="63" xfId="1" applyFont="1" applyFill="1" applyBorder="1" applyAlignment="1" applyProtection="1">
      <alignment horizontal="right" vertical="center"/>
      <protection locked="0"/>
    </xf>
    <xf numFmtId="38" fontId="0" fillId="2" borderId="47" xfId="1" applyFont="1" applyFill="1" applyBorder="1" applyAlignment="1" applyProtection="1">
      <alignment horizontal="right" vertical="center"/>
      <protection locked="0"/>
    </xf>
    <xf numFmtId="38" fontId="0" fillId="2" borderId="27" xfId="1" applyFont="1" applyFill="1" applyBorder="1" applyAlignment="1" applyProtection="1">
      <alignment horizontal="right" vertical="center"/>
      <protection locked="0"/>
    </xf>
    <xf numFmtId="38" fontId="0" fillId="3" borderId="47" xfId="1" applyFont="1" applyFill="1" applyBorder="1" applyAlignment="1" applyProtection="1">
      <alignment horizontal="right" vertical="center"/>
    </xf>
    <xf numFmtId="38" fontId="0" fillId="3" borderId="27" xfId="1" applyFont="1" applyFill="1" applyBorder="1" applyAlignment="1" applyProtection="1">
      <alignment horizontal="right" vertical="center"/>
    </xf>
    <xf numFmtId="3" fontId="0" fillId="3" borderId="47" xfId="0" applyNumberFormat="1" applyFill="1" applyBorder="1" applyAlignment="1" applyProtection="1">
      <alignment horizontal="right" vertical="center"/>
    </xf>
    <xf numFmtId="0" fontId="0" fillId="3" borderId="47" xfId="0" applyFill="1" applyBorder="1" applyAlignment="1" applyProtection="1">
      <alignment horizontal="right" vertical="center"/>
    </xf>
    <xf numFmtId="0" fontId="0" fillId="3" borderId="27" xfId="0" applyFill="1" applyBorder="1" applyAlignment="1" applyProtection="1">
      <alignment horizontal="right" vertical="center"/>
    </xf>
    <xf numFmtId="38" fontId="0" fillId="3" borderId="28" xfId="1" applyFont="1" applyFill="1" applyBorder="1" applyAlignment="1" applyProtection="1">
      <alignment horizontal="right" vertical="center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" fontId="0" fillId="3" borderId="49" xfId="0" applyNumberFormat="1" applyFill="1" applyBorder="1" applyAlignment="1" applyProtection="1">
      <alignment horizontal="right" vertical="center"/>
    </xf>
    <xf numFmtId="0" fontId="0" fillId="3" borderId="49" xfId="0" applyFill="1" applyBorder="1" applyAlignment="1" applyProtection="1">
      <alignment horizontal="right" vertical="center"/>
    </xf>
    <xf numFmtId="0" fontId="0" fillId="3" borderId="57" xfId="0" applyFill="1" applyBorder="1" applyAlignment="1" applyProtection="1">
      <alignment horizontal="right" vertical="center"/>
    </xf>
    <xf numFmtId="176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 wrapText="1"/>
    </xf>
    <xf numFmtId="38" fontId="0" fillId="2" borderId="49" xfId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 wrapText="1"/>
    </xf>
    <xf numFmtId="0" fontId="16" fillId="3" borderId="0" xfId="0" applyFont="1" applyFill="1" applyAlignment="1" applyProtection="1">
      <alignment vertical="center" wrapText="1"/>
    </xf>
    <xf numFmtId="0" fontId="14" fillId="3" borderId="0" xfId="0" applyFont="1" applyFill="1" applyAlignment="1" applyProtection="1">
      <alignment horizontal="center" vertical="center"/>
    </xf>
    <xf numFmtId="0" fontId="0" fillId="3" borderId="65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/>
    </xf>
    <xf numFmtId="0" fontId="0" fillId="3" borderId="66" xfId="0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center" vertical="top"/>
    </xf>
    <xf numFmtId="0" fontId="0" fillId="3" borderId="2" xfId="0" applyFill="1" applyBorder="1" applyAlignment="1" applyProtection="1">
      <alignment horizontal="center" vertical="top"/>
    </xf>
    <xf numFmtId="0" fontId="0" fillId="3" borderId="31" xfId="0" applyFill="1" applyBorder="1" applyAlignment="1" applyProtection="1">
      <alignment horizontal="center" vertical="top"/>
    </xf>
    <xf numFmtId="0" fontId="0" fillId="3" borderId="44" xfId="0" applyFill="1" applyBorder="1" applyAlignment="1" applyProtection="1">
      <alignment horizontal="center" vertical="top"/>
    </xf>
    <xf numFmtId="0" fontId="0" fillId="3" borderId="32" xfId="0" applyFill="1" applyBorder="1" applyAlignment="1" applyProtection="1">
      <alignment horizontal="center" vertical="top"/>
    </xf>
    <xf numFmtId="0" fontId="5" fillId="3" borderId="65" xfId="0" applyFont="1" applyFill="1" applyBorder="1" applyAlignment="1" applyProtection="1">
      <alignment horizontal="left" vertical="center"/>
    </xf>
    <xf numFmtId="0" fontId="5" fillId="3" borderId="4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1" xfId="0" applyFont="1" applyFill="1" applyBorder="1" applyAlignment="1" applyProtection="1">
      <alignment horizontal="left" vertical="center"/>
    </xf>
    <xf numFmtId="0" fontId="5" fillId="3" borderId="44" xfId="0" applyFont="1" applyFill="1" applyBorder="1" applyAlignment="1" applyProtection="1">
      <alignment horizontal="left" vertical="center"/>
    </xf>
    <xf numFmtId="176" fontId="0" fillId="2" borderId="0" xfId="0" applyNumberForma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82826</xdr:colOff>
      <xdr:row>2</xdr:row>
      <xdr:rowOff>77303</xdr:rowOff>
    </xdr:from>
    <xdr:to>
      <xdr:col>34</xdr:col>
      <xdr:colOff>112826</xdr:colOff>
      <xdr:row>4</xdr:row>
      <xdr:rowOff>868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27C979-67B1-4B82-A3C7-CC15407EDE22}"/>
            </a:ext>
          </a:extLst>
        </xdr:cNvPr>
        <xdr:cNvSpPr/>
      </xdr:nvSpPr>
      <xdr:spPr>
        <a:xfrm>
          <a:off x="5797826" y="251238"/>
          <a:ext cx="792000" cy="288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薬局等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49697</xdr:colOff>
      <xdr:row>3</xdr:row>
      <xdr:rowOff>157368</xdr:rowOff>
    </xdr:from>
    <xdr:to>
      <xdr:col>34</xdr:col>
      <xdr:colOff>79697</xdr:colOff>
      <xdr:row>5</xdr:row>
      <xdr:rowOff>80933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92AC36-8FB1-4877-9DCB-527F14C12BEB}"/>
            </a:ext>
          </a:extLst>
        </xdr:cNvPr>
        <xdr:cNvSpPr/>
      </xdr:nvSpPr>
      <xdr:spPr>
        <a:xfrm>
          <a:off x="5764697" y="331303"/>
          <a:ext cx="792000" cy="288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薬局等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16565</xdr:rowOff>
    </xdr:from>
    <xdr:to>
      <xdr:col>34</xdr:col>
      <xdr:colOff>30000</xdr:colOff>
      <xdr:row>5</xdr:row>
      <xdr:rowOff>47804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4079C8D-782B-4AEA-852E-6CB2359F332C}"/>
            </a:ext>
          </a:extLst>
        </xdr:cNvPr>
        <xdr:cNvSpPr/>
      </xdr:nvSpPr>
      <xdr:spPr>
        <a:xfrm>
          <a:off x="5715000" y="530087"/>
          <a:ext cx="792000" cy="288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薬局等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"/>
  <sheetViews>
    <sheetView tabSelected="1" view="pageBreakPreview" zoomScale="130" zoomScaleNormal="130" zoomScaleSheetLayoutView="130" workbookViewId="0">
      <selection activeCell="AC1" sqref="AC1:AI2"/>
    </sheetView>
  </sheetViews>
  <sheetFormatPr defaultColWidth="2.5" defaultRowHeight="14.25" customHeight="1" x14ac:dyDescent="0.15"/>
  <cols>
    <col min="1" max="4" width="2.5" style="59"/>
    <col min="5" max="5" width="2.5" style="59" customWidth="1"/>
    <col min="6" max="16384" width="2.5" style="59"/>
  </cols>
  <sheetData>
    <row r="1" spans="1:35" ht="12" customHeight="1" x14ac:dyDescent="0.15">
      <c r="A1" s="5"/>
      <c r="B1" s="5"/>
      <c r="C1" s="5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60" t="s">
        <v>19</v>
      </c>
      <c r="Z1" s="160"/>
      <c r="AA1" s="160"/>
      <c r="AB1" s="160"/>
      <c r="AC1" s="290"/>
      <c r="AD1" s="290"/>
      <c r="AE1" s="290"/>
      <c r="AF1" s="290"/>
      <c r="AG1" s="290"/>
      <c r="AH1" s="290"/>
      <c r="AI1" s="290"/>
    </row>
    <row r="2" spans="1:35" ht="2.4500000000000002" customHeight="1" x14ac:dyDescent="0.15">
      <c r="A2" s="5"/>
      <c r="B2" s="5"/>
      <c r="C2" s="5"/>
      <c r="D2" s="5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60"/>
      <c r="Z2" s="160"/>
      <c r="AA2" s="160"/>
      <c r="AB2" s="160"/>
      <c r="AC2" s="290"/>
      <c r="AD2" s="290"/>
      <c r="AE2" s="290"/>
      <c r="AF2" s="290"/>
      <c r="AG2" s="290"/>
      <c r="AH2" s="290"/>
      <c r="AI2" s="290"/>
    </row>
    <row r="3" spans="1:35" ht="14.25" customHeight="1" x14ac:dyDescent="0.15">
      <c r="A3" s="6" t="s">
        <v>20</v>
      </c>
      <c r="B3" s="6"/>
      <c r="C3" s="6"/>
      <c r="D3" s="6"/>
      <c r="E3" s="6"/>
      <c r="F3" s="7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4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4.25" customHeight="1" x14ac:dyDescent="0.15">
      <c r="A5" s="167" t="s">
        <v>95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ht="14.25" customHeight="1" x14ac:dyDescent="0.1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5" ht="3" customHeight="1" x14ac:dyDescent="0.1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ht="14.25" customHeight="1" x14ac:dyDescent="0.15">
      <c r="A8" s="136" t="s">
        <v>96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ht="7.15" customHeight="1" x14ac:dyDescent="0.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ht="7.15" customHeight="1" x14ac:dyDescent="0.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35" ht="14.25" customHeight="1" x14ac:dyDescent="0.15">
      <c r="A11" s="78" t="s">
        <v>21</v>
      </c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1.1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4.25" customHeight="1" x14ac:dyDescent="0.15">
      <c r="A13" s="137" t="s">
        <v>6</v>
      </c>
      <c r="B13" s="138"/>
      <c r="C13" s="143" t="s">
        <v>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S13" s="141" t="s">
        <v>7</v>
      </c>
      <c r="T13" s="141"/>
      <c r="U13" s="168" t="s">
        <v>0</v>
      </c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</row>
    <row r="14" spans="1:35" ht="14.25" customHeight="1" x14ac:dyDescent="0.15">
      <c r="A14" s="139"/>
      <c r="B14" s="140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42"/>
      <c r="T14" s="142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5"/>
    </row>
    <row r="15" spans="1:35" ht="14.25" customHeight="1" x14ac:dyDescent="0.15">
      <c r="A15" s="139"/>
      <c r="B15" s="140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  <c r="S15" s="142"/>
      <c r="T15" s="142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5"/>
    </row>
    <row r="16" spans="1:35" ht="14.25" customHeight="1" x14ac:dyDescent="0.15">
      <c r="A16" s="139"/>
      <c r="B16" s="140"/>
      <c r="C16" s="152" t="s">
        <v>11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42"/>
      <c r="T16" s="142"/>
      <c r="U16" s="106" t="s">
        <v>1</v>
      </c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66"/>
    </row>
    <row r="17" spans="1:35" ht="14.25" customHeight="1" x14ac:dyDescent="0.15">
      <c r="A17" s="139"/>
      <c r="B17" s="140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8"/>
      <c r="S17" s="142"/>
      <c r="T17" s="142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5"/>
    </row>
    <row r="18" spans="1:35" ht="14.25" customHeight="1" x14ac:dyDescent="0.15">
      <c r="A18" s="139"/>
      <c r="B18" s="140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142"/>
      <c r="T18" s="142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5"/>
    </row>
    <row r="19" spans="1:35" ht="14.25" customHeight="1" x14ac:dyDescent="0.15">
      <c r="A19" s="139"/>
      <c r="B19" s="140"/>
      <c r="C19" s="155" t="s">
        <v>12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42"/>
      <c r="T19" s="142"/>
      <c r="U19" s="106" t="s">
        <v>3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66"/>
    </row>
    <row r="20" spans="1:35" ht="14.25" customHeight="1" x14ac:dyDescent="0.15">
      <c r="A20" s="139"/>
      <c r="B20" s="140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42"/>
      <c r="T20" s="142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</row>
    <row r="21" spans="1:35" ht="14.25" customHeight="1" x14ac:dyDescent="0.15">
      <c r="A21" s="139"/>
      <c r="B21" s="140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42"/>
      <c r="T21" s="142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</row>
    <row r="22" spans="1:35" ht="14.25" customHeight="1" x14ac:dyDescent="0.15">
      <c r="A22" s="139"/>
      <c r="B22" s="140"/>
      <c r="C22" s="152" t="s">
        <v>5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142"/>
      <c r="T22" s="142"/>
      <c r="U22" s="106" t="s">
        <v>2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66"/>
    </row>
    <row r="23" spans="1:35" ht="14.25" customHeight="1" x14ac:dyDescent="0.15">
      <c r="A23" s="139"/>
      <c r="B23" s="140"/>
      <c r="C23" s="3" t="s">
        <v>18</v>
      </c>
      <c r="D23" s="170"/>
      <c r="E23" s="170"/>
      <c r="F23" s="170"/>
      <c r="G23" s="170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42"/>
      <c r="T23" s="142"/>
      <c r="U23" s="163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5"/>
    </row>
    <row r="24" spans="1:35" ht="14.25" customHeight="1" x14ac:dyDescent="0.15">
      <c r="A24" s="139"/>
      <c r="B24" s="140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96"/>
      <c r="S24" s="142"/>
      <c r="T24" s="142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5"/>
    </row>
    <row r="25" spans="1:35" ht="14.25" customHeight="1" x14ac:dyDescent="0.15">
      <c r="A25" s="91" t="s">
        <v>42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</row>
    <row r="26" spans="1:35" ht="14.25" customHeight="1" x14ac:dyDescent="0.15">
      <c r="A26" s="117" t="s">
        <v>65</v>
      </c>
      <c r="B26" s="118"/>
      <c r="C26" s="118"/>
      <c r="D26" s="118"/>
      <c r="E26" s="119"/>
      <c r="F26" s="192"/>
      <c r="G26" s="193"/>
      <c r="H26" s="193"/>
      <c r="I26" s="193"/>
      <c r="J26" s="193"/>
      <c r="K26" s="193"/>
      <c r="L26" s="89" t="s">
        <v>64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0"/>
    </row>
    <row r="27" spans="1:35" ht="14.25" customHeight="1" x14ac:dyDescent="0.15">
      <c r="A27" s="116" t="s">
        <v>5</v>
      </c>
      <c r="B27" s="100"/>
      <c r="C27" s="100"/>
      <c r="D27" s="100"/>
      <c r="E27" s="101"/>
      <c r="F27" s="3" t="s">
        <v>18</v>
      </c>
      <c r="G27" s="158"/>
      <c r="H27" s="159"/>
      <c r="I27" s="159"/>
      <c r="J27" s="159"/>
      <c r="K27" s="159"/>
      <c r="L27" s="10"/>
      <c r="M27" s="120" t="s">
        <v>40</v>
      </c>
      <c r="N27" s="120"/>
      <c r="O27" s="120"/>
      <c r="P27" s="120"/>
      <c r="Q27" s="120"/>
      <c r="R27" s="121"/>
      <c r="S27" s="121"/>
      <c r="T27" s="121"/>
      <c r="U27" s="121"/>
      <c r="V27" s="121"/>
      <c r="W27" s="121"/>
      <c r="X27" s="121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27"/>
    </row>
    <row r="28" spans="1:35" ht="14.25" customHeight="1" x14ac:dyDescent="0.15">
      <c r="A28" s="117"/>
      <c r="B28" s="118"/>
      <c r="C28" s="118"/>
      <c r="D28" s="118"/>
      <c r="E28" s="119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</row>
    <row r="29" spans="1:35" ht="14.25" customHeight="1" x14ac:dyDescent="0.15">
      <c r="A29" s="116" t="s">
        <v>41</v>
      </c>
      <c r="B29" s="100"/>
      <c r="C29" s="100"/>
      <c r="D29" s="100"/>
      <c r="E29" s="101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/>
    </row>
    <row r="30" spans="1:35" ht="14.25" customHeight="1" x14ac:dyDescent="0.15">
      <c r="A30" s="117"/>
      <c r="B30" s="118"/>
      <c r="C30" s="118"/>
      <c r="D30" s="118"/>
      <c r="E30" s="119"/>
      <c r="F30" s="128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30"/>
    </row>
    <row r="31" spans="1:35" ht="14.25" customHeight="1" x14ac:dyDescent="0.15">
      <c r="A31" s="88" t="s">
        <v>67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207" t="s">
        <v>97</v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9"/>
    </row>
    <row r="32" spans="1:35" ht="14.25" customHeight="1" x14ac:dyDescent="0.1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6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8"/>
    </row>
    <row r="33" spans="1:35" ht="14.25" customHeight="1" x14ac:dyDescent="0.15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9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</row>
    <row r="34" spans="1:35" ht="14.25" customHeight="1" x14ac:dyDescent="0.15">
      <c r="A34" s="88" t="s">
        <v>98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35" ht="14.25" customHeight="1" x14ac:dyDescent="0.15">
      <c r="A35" s="13"/>
      <c r="B35" s="201" t="s">
        <v>22</v>
      </c>
      <c r="C35" s="202"/>
      <c r="D35" s="202"/>
      <c r="E35" s="202"/>
      <c r="F35" s="202"/>
      <c r="G35" s="203"/>
      <c r="H35" s="20" t="s">
        <v>61</v>
      </c>
      <c r="I35" s="20"/>
      <c r="J35" s="73"/>
      <c r="K35" s="20"/>
      <c r="L35" s="15"/>
      <c r="M35" s="15"/>
      <c r="N35" s="15"/>
      <c r="O35" s="15"/>
      <c r="P35" s="15"/>
      <c r="Q35" s="15"/>
      <c r="R35" s="15"/>
      <c r="S35" s="131" t="s">
        <v>24</v>
      </c>
      <c r="T35" s="101"/>
      <c r="U35" s="197">
        <f>【薬局等】別紙１!$D$4</f>
        <v>0</v>
      </c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00" t="s">
        <v>13</v>
      </c>
      <c r="AI35" s="194"/>
    </row>
    <row r="36" spans="1:35" ht="14.25" customHeight="1" x14ac:dyDescent="0.15">
      <c r="A36" s="13"/>
      <c r="B36" s="204"/>
      <c r="C36" s="205"/>
      <c r="D36" s="205"/>
      <c r="E36" s="205"/>
      <c r="F36" s="205"/>
      <c r="G36" s="206"/>
      <c r="H36" s="21" t="s">
        <v>55</v>
      </c>
      <c r="I36" s="21"/>
      <c r="J36" s="26"/>
      <c r="K36" s="22"/>
      <c r="L36" s="18"/>
      <c r="M36" s="18"/>
      <c r="N36" s="18"/>
      <c r="O36" s="18"/>
      <c r="P36" s="18"/>
      <c r="Q36" s="18"/>
      <c r="R36" s="18"/>
      <c r="S36" s="132"/>
      <c r="T36" s="119"/>
      <c r="U36" s="199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118"/>
      <c r="AI36" s="195"/>
    </row>
    <row r="37" spans="1:35" ht="14.25" customHeight="1" x14ac:dyDescent="0.15">
      <c r="A37" s="13"/>
      <c r="B37" s="204"/>
      <c r="C37" s="205"/>
      <c r="D37" s="205"/>
      <c r="E37" s="205"/>
      <c r="F37" s="205"/>
      <c r="G37" s="206"/>
      <c r="H37" s="20" t="s">
        <v>59</v>
      </c>
      <c r="I37" s="20"/>
      <c r="J37" s="73"/>
      <c r="K37" s="20"/>
      <c r="L37" s="15"/>
      <c r="M37" s="15"/>
      <c r="N37" s="15"/>
      <c r="O37" s="15"/>
      <c r="P37" s="15"/>
      <c r="Q37" s="15"/>
      <c r="R37" s="15"/>
      <c r="S37" s="131" t="s">
        <v>25</v>
      </c>
      <c r="T37" s="101"/>
      <c r="U37" s="197">
        <f>【薬局等】別紙２!$AC$26</f>
        <v>0</v>
      </c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00" t="s">
        <v>27</v>
      </c>
      <c r="AI37" s="194"/>
    </row>
    <row r="38" spans="1:35" ht="14.25" customHeight="1" x14ac:dyDescent="0.15">
      <c r="A38" s="13"/>
      <c r="B38" s="204"/>
      <c r="C38" s="205"/>
      <c r="D38" s="205"/>
      <c r="E38" s="205"/>
      <c r="F38" s="205"/>
      <c r="G38" s="206"/>
      <c r="H38" s="21" t="s">
        <v>56</v>
      </c>
      <c r="I38" s="21"/>
      <c r="J38" s="26"/>
      <c r="K38" s="22"/>
      <c r="L38" s="18"/>
      <c r="M38" s="18"/>
      <c r="N38" s="18"/>
      <c r="O38" s="18"/>
      <c r="P38" s="18"/>
      <c r="Q38" s="18"/>
      <c r="R38" s="18"/>
      <c r="S38" s="132"/>
      <c r="T38" s="119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118"/>
      <c r="AI38" s="195"/>
    </row>
    <row r="39" spans="1:35" ht="14.25" customHeight="1" x14ac:dyDescent="0.15">
      <c r="A39" s="13"/>
      <c r="B39" s="20" t="s">
        <v>99</v>
      </c>
      <c r="C39" s="15"/>
      <c r="D39" s="15"/>
      <c r="E39" s="15"/>
      <c r="F39" s="15"/>
      <c r="G39" s="15"/>
      <c r="H39" s="15"/>
      <c r="I39" s="72"/>
      <c r="J39" s="72"/>
      <c r="K39" s="15"/>
      <c r="L39" s="15"/>
      <c r="M39" s="15"/>
      <c r="N39" s="15"/>
      <c r="O39" s="15"/>
      <c r="P39" s="15"/>
      <c r="Q39" s="15"/>
      <c r="R39" s="16"/>
      <c r="S39" s="131" t="s">
        <v>26</v>
      </c>
      <c r="T39" s="101"/>
      <c r="U39" s="197">
        <f>SUM(U35:AG38)</f>
        <v>0</v>
      </c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00" t="s">
        <v>27</v>
      </c>
      <c r="AI39" s="194"/>
    </row>
    <row r="40" spans="1:35" ht="14.25" customHeight="1" x14ac:dyDescent="0.15">
      <c r="A40" s="13"/>
      <c r="B40" s="25" t="s">
        <v>23</v>
      </c>
      <c r="C40" s="18"/>
      <c r="D40" s="18"/>
      <c r="E40" s="18"/>
      <c r="F40" s="18"/>
      <c r="G40" s="18"/>
      <c r="H40" s="18"/>
      <c r="I40" s="24"/>
      <c r="J40" s="24"/>
      <c r="K40" s="18"/>
      <c r="L40" s="18"/>
      <c r="M40" s="18"/>
      <c r="N40" s="18"/>
      <c r="O40" s="18"/>
      <c r="P40" s="18"/>
      <c r="Q40" s="18"/>
      <c r="R40" s="19"/>
      <c r="S40" s="132"/>
      <c r="T40" s="119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118"/>
      <c r="AI40" s="195"/>
    </row>
    <row r="41" spans="1:35" ht="14.25" customHeight="1" x14ac:dyDescent="0.15">
      <c r="A41" s="133" t="s">
        <v>68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5"/>
    </row>
    <row r="42" spans="1:35" ht="14.25" customHeight="1" x14ac:dyDescent="0.15">
      <c r="A42" s="116" t="s">
        <v>29</v>
      </c>
      <c r="B42" s="100"/>
      <c r="C42" s="100"/>
      <c r="D42" s="100"/>
      <c r="E42" s="101"/>
      <c r="F42" s="216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00" t="s">
        <v>47</v>
      </c>
      <c r="S42" s="100"/>
      <c r="T42" s="100" t="s">
        <v>52</v>
      </c>
      <c r="U42" s="101"/>
      <c r="V42" s="107" t="s">
        <v>50</v>
      </c>
      <c r="W42" s="108"/>
      <c r="X42" s="108"/>
      <c r="Y42" s="108"/>
      <c r="Z42" s="108"/>
      <c r="AA42" s="109"/>
      <c r="AB42" s="210"/>
      <c r="AC42" s="211"/>
      <c r="AD42" s="211"/>
      <c r="AE42" s="211"/>
      <c r="AF42" s="211"/>
      <c r="AG42" s="211"/>
      <c r="AH42" s="211"/>
      <c r="AI42" s="212"/>
    </row>
    <row r="43" spans="1:35" ht="14.25" customHeight="1" x14ac:dyDescent="0.15">
      <c r="A43" s="117"/>
      <c r="B43" s="118"/>
      <c r="C43" s="118"/>
      <c r="D43" s="118"/>
      <c r="E43" s="119"/>
      <c r="F43" s="219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18" t="s">
        <v>53</v>
      </c>
      <c r="S43" s="118"/>
      <c r="T43" s="118" t="s">
        <v>54</v>
      </c>
      <c r="U43" s="119"/>
      <c r="V43" s="113"/>
      <c r="W43" s="114"/>
      <c r="X43" s="114"/>
      <c r="Y43" s="114"/>
      <c r="Z43" s="114"/>
      <c r="AA43" s="115"/>
      <c r="AB43" s="213"/>
      <c r="AC43" s="214"/>
      <c r="AD43" s="214"/>
      <c r="AE43" s="214"/>
      <c r="AF43" s="214"/>
      <c r="AG43" s="214"/>
      <c r="AH43" s="214"/>
      <c r="AI43" s="215"/>
    </row>
    <row r="44" spans="1:35" ht="14.25" customHeight="1" x14ac:dyDescent="0.15">
      <c r="A44" s="116" t="s">
        <v>30</v>
      </c>
      <c r="B44" s="100"/>
      <c r="C44" s="100"/>
      <c r="D44" s="100"/>
      <c r="E44" s="101"/>
      <c r="F44" s="216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00" t="s">
        <v>48</v>
      </c>
      <c r="S44" s="100"/>
      <c r="T44" s="100"/>
      <c r="U44" s="100"/>
      <c r="V44" s="107" t="s">
        <v>51</v>
      </c>
      <c r="W44" s="100"/>
      <c r="X44" s="100"/>
      <c r="Y44" s="100"/>
      <c r="Z44" s="100"/>
      <c r="AA44" s="101"/>
      <c r="AB44" s="220"/>
      <c r="AC44" s="221"/>
      <c r="AD44" s="221"/>
      <c r="AE44" s="221"/>
      <c r="AF44" s="221"/>
      <c r="AG44" s="221"/>
      <c r="AH44" s="221"/>
      <c r="AI44" s="222"/>
    </row>
    <row r="45" spans="1:35" ht="14.25" customHeight="1" x14ac:dyDescent="0.15">
      <c r="A45" s="117"/>
      <c r="B45" s="118"/>
      <c r="C45" s="118"/>
      <c r="D45" s="118"/>
      <c r="E45" s="119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185"/>
      <c r="Q45" s="185"/>
      <c r="R45" s="118" t="s">
        <v>49</v>
      </c>
      <c r="S45" s="118"/>
      <c r="T45" s="118"/>
      <c r="U45" s="118"/>
      <c r="V45" s="132"/>
      <c r="W45" s="118"/>
      <c r="X45" s="118"/>
      <c r="Y45" s="118"/>
      <c r="Z45" s="118"/>
      <c r="AA45" s="119"/>
      <c r="AB45" s="223"/>
      <c r="AC45" s="224"/>
      <c r="AD45" s="224"/>
      <c r="AE45" s="224"/>
      <c r="AF45" s="224"/>
      <c r="AG45" s="224"/>
      <c r="AH45" s="224"/>
      <c r="AI45" s="225"/>
    </row>
    <row r="46" spans="1:35" ht="7.15" customHeight="1" x14ac:dyDescent="0.15">
      <c r="A46" s="105" t="s">
        <v>87</v>
      </c>
      <c r="B46" s="106"/>
      <c r="C46" s="106"/>
      <c r="D46" s="106"/>
      <c r="E46" s="106"/>
      <c r="F46" s="71"/>
      <c r="G46" s="72"/>
      <c r="H46" s="15"/>
      <c r="I46" s="15"/>
      <c r="J46" s="15"/>
      <c r="K46" s="72"/>
      <c r="L46" s="72"/>
      <c r="M46" s="15"/>
      <c r="N46" s="15"/>
      <c r="O46" s="16"/>
      <c r="P46" s="107" t="s">
        <v>46</v>
      </c>
      <c r="Q46" s="108"/>
      <c r="R46" s="108"/>
      <c r="S46" s="108"/>
      <c r="T46" s="108"/>
      <c r="U46" s="109"/>
      <c r="V46" s="17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5"/>
    </row>
    <row r="47" spans="1:35" ht="14.25" customHeight="1" x14ac:dyDescent="0.15">
      <c r="A47" s="105"/>
      <c r="B47" s="106"/>
      <c r="C47" s="106"/>
      <c r="D47" s="106"/>
      <c r="E47" s="106"/>
      <c r="F47" s="74"/>
      <c r="G47" s="49"/>
      <c r="H47" s="14" t="s">
        <v>44</v>
      </c>
      <c r="I47" s="14"/>
      <c r="J47" s="14"/>
      <c r="K47" s="75"/>
      <c r="L47" s="49" t="s">
        <v>66</v>
      </c>
      <c r="M47" s="14" t="s">
        <v>45</v>
      </c>
      <c r="N47" s="14"/>
      <c r="O47" s="17"/>
      <c r="P47" s="110"/>
      <c r="Q47" s="111"/>
      <c r="R47" s="111"/>
      <c r="S47" s="111"/>
      <c r="T47" s="111"/>
      <c r="U47" s="112"/>
      <c r="V47" s="176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8"/>
    </row>
    <row r="48" spans="1:35" ht="7.15" customHeight="1" x14ac:dyDescent="0.15">
      <c r="A48" s="105"/>
      <c r="B48" s="106"/>
      <c r="C48" s="106"/>
      <c r="D48" s="106"/>
      <c r="E48" s="106"/>
      <c r="F48" s="23"/>
      <c r="G48" s="24"/>
      <c r="H48" s="18"/>
      <c r="I48" s="18"/>
      <c r="J48" s="18"/>
      <c r="K48" s="24"/>
      <c r="L48" s="24"/>
      <c r="M48" s="18"/>
      <c r="N48" s="18"/>
      <c r="O48" s="19"/>
      <c r="P48" s="113"/>
      <c r="Q48" s="114"/>
      <c r="R48" s="114"/>
      <c r="S48" s="114"/>
      <c r="T48" s="114"/>
      <c r="U48" s="115"/>
      <c r="V48" s="179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</row>
    <row r="49" spans="1:35" ht="14.25" customHeight="1" x14ac:dyDescent="0.15">
      <c r="A49" s="99" t="s">
        <v>43</v>
      </c>
      <c r="B49" s="100"/>
      <c r="C49" s="100"/>
      <c r="D49" s="100"/>
      <c r="E49" s="101"/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7"/>
    </row>
    <row r="50" spans="1:35" ht="14.25" customHeight="1" x14ac:dyDescent="0.15">
      <c r="A50" s="102"/>
      <c r="B50" s="103"/>
      <c r="C50" s="103"/>
      <c r="D50" s="103"/>
      <c r="E50" s="104"/>
      <c r="F50" s="94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8"/>
    </row>
    <row r="51" spans="1:35" ht="14.25" customHeight="1" x14ac:dyDescent="0.15">
      <c r="A51" s="79" t="s">
        <v>69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1"/>
    </row>
    <row r="52" spans="1:35" ht="14.25" customHeight="1" x14ac:dyDescent="0.1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4"/>
    </row>
    <row r="53" spans="1:35" ht="14.25" customHeight="1" thickBot="1" x14ac:dyDescent="0.2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7"/>
    </row>
    <row r="54" spans="1:35" ht="14.25" customHeight="1" x14ac:dyDescent="0.15">
      <c r="A54" s="30"/>
      <c r="B54" s="30" t="s">
        <v>28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4.25" customHeight="1" x14ac:dyDescent="0.15">
      <c r="A55" s="14"/>
      <c r="B55" s="14" t="s">
        <v>62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4.25" customHeight="1" x14ac:dyDescent="0.15">
      <c r="A56" s="14"/>
      <c r="B56" s="14" t="s">
        <v>60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4.25" customHeight="1" x14ac:dyDescent="0.15">
      <c r="A57" s="14"/>
      <c r="B57" s="14" t="s">
        <v>88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4.25" customHeight="1" x14ac:dyDescent="0.15">
      <c r="A58" s="14"/>
      <c r="B58" s="14" t="s">
        <v>83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4.25" customHeight="1" x14ac:dyDescent="0.15">
      <c r="A59" s="14"/>
      <c r="B59" s="14" t="s">
        <v>89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4.25" customHeight="1" x14ac:dyDescent="0.15">
      <c r="A60" s="14"/>
      <c r="B60" s="14" t="s">
        <v>90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4.25" customHeight="1" x14ac:dyDescent="0.15">
      <c r="A61" s="14"/>
      <c r="B61" s="14" t="s">
        <v>94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4.25" customHeight="1" x14ac:dyDescent="0.15">
      <c r="A62" s="6"/>
      <c r="B62" s="6" t="s">
        <v>84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</sheetData>
  <sheetProtection password="BAC8" sheet="1" objects="1" scenarios="1"/>
  <mergeCells count="71">
    <mergeCell ref="A31:R31"/>
    <mergeCell ref="S31:AI31"/>
    <mergeCell ref="AB42:AI43"/>
    <mergeCell ref="V44:AA45"/>
    <mergeCell ref="F44:Q45"/>
    <mergeCell ref="A44:E45"/>
    <mergeCell ref="R44:U44"/>
    <mergeCell ref="R45:U45"/>
    <mergeCell ref="R43:S43"/>
    <mergeCell ref="T43:U43"/>
    <mergeCell ref="U37:AG38"/>
    <mergeCell ref="U39:AG40"/>
    <mergeCell ref="A42:E43"/>
    <mergeCell ref="F42:Q43"/>
    <mergeCell ref="AB44:AI45"/>
    <mergeCell ref="V46:AI48"/>
    <mergeCell ref="A32:R33"/>
    <mergeCell ref="S32:AI33"/>
    <mergeCell ref="C22:R22"/>
    <mergeCell ref="U14:AI15"/>
    <mergeCell ref="F26:K26"/>
    <mergeCell ref="L26:AI26"/>
    <mergeCell ref="R42:S42"/>
    <mergeCell ref="T42:U42"/>
    <mergeCell ref="AH39:AI40"/>
    <mergeCell ref="AH37:AI38"/>
    <mergeCell ref="C24:R24"/>
    <mergeCell ref="S35:T36"/>
    <mergeCell ref="U35:AG36"/>
    <mergeCell ref="AH35:AI36"/>
    <mergeCell ref="B35:G38"/>
    <mergeCell ref="G27:K27"/>
    <mergeCell ref="A26:E26"/>
    <mergeCell ref="A27:E28"/>
    <mergeCell ref="AC1:AI2"/>
    <mergeCell ref="Y1:AB2"/>
    <mergeCell ref="U20:AI21"/>
    <mergeCell ref="U23:AI24"/>
    <mergeCell ref="U22:AI22"/>
    <mergeCell ref="A5:AI6"/>
    <mergeCell ref="C20:R21"/>
    <mergeCell ref="U13:AI13"/>
    <mergeCell ref="D23:H23"/>
    <mergeCell ref="I23:R23"/>
    <mergeCell ref="U16:AI16"/>
    <mergeCell ref="U19:AI19"/>
    <mergeCell ref="U17:AI18"/>
    <mergeCell ref="A8:AI10"/>
    <mergeCell ref="A13:B24"/>
    <mergeCell ref="S13:T24"/>
    <mergeCell ref="C13:R13"/>
    <mergeCell ref="C14:R15"/>
    <mergeCell ref="C16:R16"/>
    <mergeCell ref="C17:R18"/>
    <mergeCell ref="C19:R19"/>
    <mergeCell ref="A51:AI53"/>
    <mergeCell ref="A34:AI34"/>
    <mergeCell ref="A25:AI25"/>
    <mergeCell ref="F49:AI50"/>
    <mergeCell ref="A49:E50"/>
    <mergeCell ref="A46:E48"/>
    <mergeCell ref="P46:U48"/>
    <mergeCell ref="A29:E30"/>
    <mergeCell ref="M27:Q27"/>
    <mergeCell ref="R27:X27"/>
    <mergeCell ref="F28:AI28"/>
    <mergeCell ref="F29:AI30"/>
    <mergeCell ref="S39:T40"/>
    <mergeCell ref="S37:T38"/>
    <mergeCell ref="A41:AI41"/>
    <mergeCell ref="V42:AA43"/>
  </mergeCells>
  <phoneticPr fontId="2"/>
  <dataValidations count="9">
    <dataValidation type="list" allowBlank="1" showInputMessage="1" showErrorMessage="1" sqref="G47:G48 F48 L47" xr:uid="{00000000-0002-0000-0000-000000000000}">
      <formula1>"　,✓"</formula1>
    </dataValidation>
    <dataValidation imeMode="fullKatakana" allowBlank="1" showInputMessage="1" showErrorMessage="1" sqref="F49:AI50" xr:uid="{00000000-0002-0000-0000-000001000000}"/>
    <dataValidation imeMode="disabled" allowBlank="1" showInputMessage="1" showErrorMessage="1" sqref="F26:K26 U20:AI21 R27:X27 G27:K27" xr:uid="{00000000-0002-0000-0000-000003000000}"/>
    <dataValidation type="textLength" imeMode="disabled" allowBlank="1" showInputMessage="1" showErrorMessage="1" sqref="C14:R15" xr:uid="{00000000-0002-0000-0000-000004000000}">
      <formula1>12</formula1>
      <formula2>13</formula2>
    </dataValidation>
    <dataValidation type="list" allowBlank="1" showInputMessage="1" showErrorMessage="1" promptTitle="交付申請（請求）対象期間" prompt="プルダウンリストから選択してください" sqref="S32:AI33" xr:uid="{00000000-0002-0000-0000-000005000000}">
      <formula1>"2021年12月～2022年1月分,2022年2月分,2022年3月分,2021年12月～2022年3月分（一括申請）"</formula1>
    </dataValidation>
    <dataValidation type="whole" allowBlank="1" showInputMessage="1" showErrorMessage="1" errorTitle="支店コード" error="支店コードは半角数字3ケタで記載してください。" promptTitle="支店コード" prompt="数字3ケタを半角で入力" sqref="AB44:AI45" xr:uid="{00000000-0002-0000-0000-000006000000}">
      <formula1>0</formula1>
      <formula2>999</formula2>
    </dataValidation>
    <dataValidation type="whole" allowBlank="1" showInputMessage="1" showErrorMessage="1" errorTitle="金融機関コード" error="金融機関コードは半角数字4ケタで記載してください。" promptTitle="金融機関コード" prompt="数字4ケタを半角で入力" sqref="AB42:AI43" xr:uid="{00000000-0002-0000-0000-000007000000}">
      <formula1>0</formula1>
      <formula2>9999</formula2>
    </dataValidation>
    <dataValidation type="whole" allowBlank="1" showInputMessage="1" showErrorMessage="1" errorTitle="口座番号" error="口座番号は半角数字7ケタで記載してください。" promptTitle="口座番号" prompt="数字7ケタを半角で入力" sqref="V46:AI48" xr:uid="{00000000-0002-0000-0000-000008000000}">
      <formula1>0</formula1>
      <formula2>9999999</formula2>
    </dataValidation>
    <dataValidation type="list" allowBlank="1" showInputMessage="1" showErrorMessage="1" promptTitle="実施事業者の区分" prompt="プルダウンリストから選択してください" sqref="A32:R33" xr:uid="{9BA76396-3ECB-4DD2-8766-AEA3FCC4201A}">
      <formula1>"医療機関,衛生検査所等,薬局"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view="pageBreakPreview" zoomScaleNormal="115" zoomScaleSheetLayoutView="100" workbookViewId="0">
      <selection activeCell="A2" sqref="A2:D2"/>
    </sheetView>
  </sheetViews>
  <sheetFormatPr defaultColWidth="8.75" defaultRowHeight="13.5" x14ac:dyDescent="0.15"/>
  <cols>
    <col min="1" max="1" width="35.125" style="43" customWidth="1"/>
    <col min="2" max="2" width="15" style="44" customWidth="1"/>
    <col min="3" max="3" width="15" style="43" customWidth="1"/>
    <col min="4" max="4" width="21.875" style="44" customWidth="1"/>
    <col min="5" max="16384" width="8.75" style="43"/>
  </cols>
  <sheetData>
    <row r="1" spans="1:4" ht="14.25" customHeight="1" x14ac:dyDescent="0.15">
      <c r="A1" s="6" t="s">
        <v>58</v>
      </c>
      <c r="B1" s="58"/>
      <c r="C1" s="6"/>
      <c r="D1" s="58"/>
    </row>
    <row r="2" spans="1:4" ht="14.25" customHeight="1" x14ac:dyDescent="0.15">
      <c r="A2" s="229" t="s">
        <v>78</v>
      </c>
      <c r="B2" s="230"/>
      <c r="C2" s="230"/>
      <c r="D2" s="230"/>
    </row>
    <row r="3" spans="1:4" ht="8.25" customHeight="1" thickBot="1" x14ac:dyDescent="0.2">
      <c r="A3" s="29"/>
      <c r="B3" s="29"/>
      <c r="C3" s="29"/>
      <c r="D3" s="29"/>
    </row>
    <row r="4" spans="1:4" ht="14.25" customHeight="1" x14ac:dyDescent="0.15">
      <c r="A4" s="226" t="s">
        <v>75</v>
      </c>
      <c r="B4" s="227"/>
      <c r="C4" s="227"/>
      <c r="D4" s="4">
        <f>IF(SUM(D6:D26)&lt;1300000,SUM(D6:D26),1300000)</f>
        <v>0</v>
      </c>
    </row>
    <row r="5" spans="1:4" ht="14.25" customHeight="1" x14ac:dyDescent="0.15">
      <c r="A5" s="45" t="s">
        <v>10</v>
      </c>
      <c r="B5" s="46" t="s">
        <v>79</v>
      </c>
      <c r="C5" s="47" t="s">
        <v>9</v>
      </c>
      <c r="D5" s="48" t="s">
        <v>8</v>
      </c>
    </row>
    <row r="6" spans="1:4" ht="14.25" customHeight="1" x14ac:dyDescent="0.15">
      <c r="A6" s="31"/>
      <c r="B6" s="32"/>
      <c r="C6" s="33"/>
      <c r="D6" s="40" t="str">
        <f>IF(B6*C6&lt;&gt;0,B6*C6,"")</f>
        <v/>
      </c>
    </row>
    <row r="7" spans="1:4" ht="14.25" customHeight="1" x14ac:dyDescent="0.15">
      <c r="A7" s="34"/>
      <c r="B7" s="35"/>
      <c r="C7" s="36"/>
      <c r="D7" s="41" t="str">
        <f t="shared" ref="D7:D26" si="0">IF(B7*C7&lt;&gt;0,B7*C7,"")</f>
        <v/>
      </c>
    </row>
    <row r="8" spans="1:4" ht="14.25" customHeight="1" x14ac:dyDescent="0.15">
      <c r="A8" s="34"/>
      <c r="B8" s="35"/>
      <c r="C8" s="36"/>
      <c r="D8" s="41" t="str">
        <f t="shared" si="0"/>
        <v/>
      </c>
    </row>
    <row r="9" spans="1:4" ht="14.25" customHeight="1" x14ac:dyDescent="0.15">
      <c r="A9" s="34"/>
      <c r="B9" s="35"/>
      <c r="C9" s="36"/>
      <c r="D9" s="41" t="str">
        <f t="shared" si="0"/>
        <v/>
      </c>
    </row>
    <row r="10" spans="1:4" ht="14.25" customHeight="1" x14ac:dyDescent="0.15">
      <c r="A10" s="34"/>
      <c r="B10" s="35"/>
      <c r="C10" s="36"/>
      <c r="D10" s="41" t="str">
        <f t="shared" si="0"/>
        <v/>
      </c>
    </row>
    <row r="11" spans="1:4" ht="14.25" customHeight="1" x14ac:dyDescent="0.15">
      <c r="A11" s="34"/>
      <c r="B11" s="35"/>
      <c r="C11" s="36"/>
      <c r="D11" s="41" t="str">
        <f t="shared" si="0"/>
        <v/>
      </c>
    </row>
    <row r="12" spans="1:4" ht="14.25" customHeight="1" x14ac:dyDescent="0.15">
      <c r="A12" s="34"/>
      <c r="B12" s="35"/>
      <c r="C12" s="36"/>
      <c r="D12" s="41" t="str">
        <f t="shared" si="0"/>
        <v/>
      </c>
    </row>
    <row r="13" spans="1:4" ht="14.25" customHeight="1" x14ac:dyDescent="0.15">
      <c r="A13" s="34"/>
      <c r="B13" s="35"/>
      <c r="C13" s="36"/>
      <c r="D13" s="41" t="str">
        <f t="shared" si="0"/>
        <v/>
      </c>
    </row>
    <row r="14" spans="1:4" ht="14.25" customHeight="1" x14ac:dyDescent="0.15">
      <c r="A14" s="34"/>
      <c r="B14" s="35"/>
      <c r="C14" s="36"/>
      <c r="D14" s="41" t="str">
        <f t="shared" si="0"/>
        <v/>
      </c>
    </row>
    <row r="15" spans="1:4" ht="14.25" customHeight="1" x14ac:dyDescent="0.15">
      <c r="A15" s="34"/>
      <c r="B15" s="35"/>
      <c r="C15" s="36"/>
      <c r="D15" s="41" t="str">
        <f t="shared" si="0"/>
        <v/>
      </c>
    </row>
    <row r="16" spans="1:4" ht="14.25" customHeight="1" x14ac:dyDescent="0.15">
      <c r="A16" s="34"/>
      <c r="B16" s="35"/>
      <c r="C16" s="36"/>
      <c r="D16" s="41" t="str">
        <f t="shared" si="0"/>
        <v/>
      </c>
    </row>
    <row r="17" spans="1:4" ht="14.25" customHeight="1" x14ac:dyDescent="0.15">
      <c r="A17" s="34"/>
      <c r="B17" s="35"/>
      <c r="C17" s="36"/>
      <c r="D17" s="41" t="str">
        <f t="shared" si="0"/>
        <v/>
      </c>
    </row>
    <row r="18" spans="1:4" ht="14.25" customHeight="1" x14ac:dyDescent="0.15">
      <c r="A18" s="34"/>
      <c r="B18" s="35"/>
      <c r="C18" s="36"/>
      <c r="D18" s="41" t="str">
        <f t="shared" si="0"/>
        <v/>
      </c>
    </row>
    <row r="19" spans="1:4" ht="14.25" customHeight="1" x14ac:dyDescent="0.15">
      <c r="A19" s="34"/>
      <c r="B19" s="35"/>
      <c r="C19" s="36"/>
      <c r="D19" s="41" t="str">
        <f t="shared" si="0"/>
        <v/>
      </c>
    </row>
    <row r="20" spans="1:4" ht="14.25" customHeight="1" x14ac:dyDescent="0.15">
      <c r="A20" s="34"/>
      <c r="B20" s="35"/>
      <c r="C20" s="36"/>
      <c r="D20" s="41" t="str">
        <f t="shared" si="0"/>
        <v/>
      </c>
    </row>
    <row r="21" spans="1:4" ht="14.25" customHeight="1" x14ac:dyDescent="0.15">
      <c r="A21" s="34"/>
      <c r="B21" s="35"/>
      <c r="C21" s="36"/>
      <c r="D21" s="41" t="str">
        <f t="shared" si="0"/>
        <v/>
      </c>
    </row>
    <row r="22" spans="1:4" ht="14.25" customHeight="1" x14ac:dyDescent="0.15">
      <c r="A22" s="34"/>
      <c r="B22" s="35"/>
      <c r="C22" s="36"/>
      <c r="D22" s="41" t="str">
        <f t="shared" si="0"/>
        <v/>
      </c>
    </row>
    <row r="23" spans="1:4" ht="14.25" customHeight="1" x14ac:dyDescent="0.15">
      <c r="A23" s="34"/>
      <c r="B23" s="35"/>
      <c r="C23" s="36"/>
      <c r="D23" s="41" t="str">
        <f t="shared" si="0"/>
        <v/>
      </c>
    </row>
    <row r="24" spans="1:4" ht="14.25" customHeight="1" x14ac:dyDescent="0.15">
      <c r="A24" s="34"/>
      <c r="B24" s="35"/>
      <c r="C24" s="36"/>
      <c r="D24" s="41" t="str">
        <f t="shared" si="0"/>
        <v/>
      </c>
    </row>
    <row r="25" spans="1:4" ht="14.25" customHeight="1" x14ac:dyDescent="0.15">
      <c r="A25" s="34"/>
      <c r="B25" s="35"/>
      <c r="C25" s="36"/>
      <c r="D25" s="41" t="str">
        <f t="shared" si="0"/>
        <v/>
      </c>
    </row>
    <row r="26" spans="1:4" ht="14.25" customHeight="1" thickBot="1" x14ac:dyDescent="0.2">
      <c r="A26" s="37"/>
      <c r="B26" s="38"/>
      <c r="C26" s="39"/>
      <c r="D26" s="42" t="str">
        <f t="shared" si="0"/>
        <v/>
      </c>
    </row>
    <row r="27" spans="1:4" ht="14.25" customHeight="1" x14ac:dyDescent="0.15">
      <c r="A27" s="6"/>
      <c r="B27" s="58"/>
      <c r="C27" s="6"/>
      <c r="D27" s="58"/>
    </row>
    <row r="28" spans="1:4" ht="14.25" customHeight="1" x14ac:dyDescent="0.15">
      <c r="A28" s="228" t="s">
        <v>91</v>
      </c>
      <c r="B28" s="228"/>
      <c r="C28" s="228"/>
      <c r="D28" s="228"/>
    </row>
    <row r="29" spans="1:4" ht="14.25" customHeight="1" x14ac:dyDescent="0.15">
      <c r="A29" s="228"/>
      <c r="B29" s="228"/>
      <c r="C29" s="228"/>
      <c r="D29" s="228"/>
    </row>
    <row r="30" spans="1:4" ht="14.25" customHeight="1" x14ac:dyDescent="0.15">
      <c r="A30" s="228" t="s">
        <v>85</v>
      </c>
      <c r="B30" s="228"/>
      <c r="C30" s="228"/>
      <c r="D30" s="228"/>
    </row>
    <row r="31" spans="1:4" ht="14.25" customHeight="1" x14ac:dyDescent="0.15">
      <c r="A31" s="228" t="s">
        <v>70</v>
      </c>
      <c r="B31" s="228"/>
      <c r="C31" s="228"/>
      <c r="D31" s="228"/>
    </row>
    <row r="32" spans="1:4" ht="14.25" customHeight="1" x14ac:dyDescent="0.15">
      <c r="A32" s="228"/>
      <c r="B32" s="228"/>
      <c r="C32" s="228"/>
      <c r="D32" s="228"/>
    </row>
  </sheetData>
  <sheetProtection password="BAC8" sheet="1" objects="1" scenarios="1"/>
  <mergeCells count="5">
    <mergeCell ref="A4:C4"/>
    <mergeCell ref="A28:D29"/>
    <mergeCell ref="A31:D32"/>
    <mergeCell ref="A2:D2"/>
    <mergeCell ref="A30:D30"/>
  </mergeCells>
  <phoneticPr fontId="2"/>
  <dataValidations count="1">
    <dataValidation imeMode="disabled" allowBlank="1" showInputMessage="1" showErrorMessage="1" sqref="B6:C2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6"/>
  <sheetViews>
    <sheetView view="pageBreakPreview" zoomScale="115" zoomScaleNormal="130" zoomScaleSheetLayoutView="115" workbookViewId="0">
      <selection activeCell="A7" sqref="A7:AI8"/>
    </sheetView>
  </sheetViews>
  <sheetFormatPr defaultColWidth="2.5" defaultRowHeight="14.25" customHeight="1" x14ac:dyDescent="0.15"/>
  <cols>
    <col min="1" max="16384" width="2.5" style="59"/>
  </cols>
  <sheetData>
    <row r="1" spans="1:38" ht="14.25" customHeight="1" x14ac:dyDescent="0.15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8" ht="12" customHeight="1" x14ac:dyDescent="0.15">
      <c r="A2" s="5"/>
      <c r="B2" s="5"/>
      <c r="C2" s="5"/>
      <c r="D2" s="5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60"/>
      <c r="AA2" s="160"/>
      <c r="AB2" s="160"/>
      <c r="AC2" s="264">
        <f>【薬局等】交付申請書!AC1</f>
        <v>0</v>
      </c>
      <c r="AD2" s="264"/>
      <c r="AE2" s="264"/>
      <c r="AF2" s="264"/>
      <c r="AG2" s="264"/>
      <c r="AH2" s="264"/>
      <c r="AI2" s="264"/>
    </row>
    <row r="3" spans="1:38" ht="2.4500000000000002" customHeight="1" x14ac:dyDescent="0.15">
      <c r="A3" s="5"/>
      <c r="B3" s="5"/>
      <c r="C3" s="5"/>
      <c r="D3" s="5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60"/>
      <c r="AA3" s="160"/>
      <c r="AB3" s="160"/>
      <c r="AC3" s="264"/>
      <c r="AD3" s="264"/>
      <c r="AE3" s="264"/>
      <c r="AF3" s="264"/>
      <c r="AG3" s="264"/>
      <c r="AH3" s="264"/>
      <c r="AI3" s="264"/>
    </row>
    <row r="4" spans="1:38" ht="14.25" customHeight="1" x14ac:dyDescent="0.15">
      <c r="A4" s="6" t="s">
        <v>20</v>
      </c>
      <c r="B4" s="6"/>
      <c r="C4" s="6"/>
      <c r="D4" s="6"/>
      <c r="E4" s="6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8" ht="14.2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8" ht="11.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8" ht="14.25" customHeight="1" x14ac:dyDescent="0.15">
      <c r="A7" s="265" t="s">
        <v>31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</row>
    <row r="8" spans="1:38" ht="14.25" customHeight="1" x14ac:dyDescent="0.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</row>
    <row r="9" spans="1:38" ht="14.25" customHeight="1" x14ac:dyDescent="0.15">
      <c r="A9" s="50"/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8" ht="14.25" customHeight="1" x14ac:dyDescent="0.15">
      <c r="A10" s="268" t="s">
        <v>81</v>
      </c>
      <c r="B10" s="268"/>
      <c r="C10" s="268"/>
      <c r="D10" s="268"/>
      <c r="E10" s="268"/>
      <c r="F10" s="268">
        <f>【薬局等】交付申請書!F26</f>
        <v>0</v>
      </c>
      <c r="G10" s="268"/>
      <c r="H10" s="268"/>
      <c r="I10" s="268"/>
      <c r="J10" s="268"/>
      <c r="K10" s="26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8" ht="14.25" customHeight="1" x14ac:dyDescent="0.15">
      <c r="A11" s="268" t="s">
        <v>82</v>
      </c>
      <c r="B11" s="268"/>
      <c r="C11" s="268"/>
      <c r="D11" s="268"/>
      <c r="E11" s="268"/>
      <c r="F11" s="268">
        <f>【薬局等】交付申請書!F29</f>
        <v>0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</row>
    <row r="12" spans="1:38" ht="14.25" customHeight="1" x14ac:dyDescent="0.15">
      <c r="A12" s="268" t="s">
        <v>100</v>
      </c>
      <c r="B12" s="268"/>
      <c r="C12" s="268"/>
      <c r="D12" s="268"/>
      <c r="E12" s="268"/>
      <c r="F12" s="268"/>
      <c r="G12" s="268"/>
      <c r="H12" s="268"/>
      <c r="I12" s="268">
        <f>【薬局等】交付申請書!S32</f>
        <v>0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8" ht="14.25" customHeight="1" x14ac:dyDescent="0.15">
      <c r="A13" s="64"/>
      <c r="B13" s="64"/>
      <c r="C13" s="64"/>
      <c r="D13" s="64"/>
      <c r="E13" s="64"/>
      <c r="F13" s="64"/>
      <c r="G13" s="64"/>
      <c r="H13" s="6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65"/>
      <c r="AL13" s="65"/>
    </row>
    <row r="14" spans="1:38" ht="14.25" customHeight="1" thickBot="1" x14ac:dyDescent="0.2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8" ht="30" customHeight="1" x14ac:dyDescent="0.15">
      <c r="A15" s="266" t="s">
        <v>33</v>
      </c>
      <c r="B15" s="168"/>
      <c r="C15" s="168"/>
      <c r="D15" s="168"/>
      <c r="E15" s="168"/>
      <c r="F15" s="168"/>
      <c r="G15" s="267" t="s">
        <v>71</v>
      </c>
      <c r="H15" s="144"/>
      <c r="I15" s="144"/>
      <c r="J15" s="144"/>
      <c r="K15" s="144"/>
      <c r="L15" s="145"/>
      <c r="M15" s="267" t="s">
        <v>72</v>
      </c>
      <c r="N15" s="144"/>
      <c r="O15" s="144"/>
      <c r="P15" s="144"/>
      <c r="Q15" s="144"/>
      <c r="R15" s="145"/>
      <c r="S15" s="267" t="s">
        <v>73</v>
      </c>
      <c r="T15" s="144"/>
      <c r="U15" s="144"/>
      <c r="V15" s="144"/>
      <c r="W15" s="145"/>
      <c r="X15" s="143" t="s">
        <v>34</v>
      </c>
      <c r="Y15" s="144"/>
      <c r="Z15" s="144"/>
      <c r="AA15" s="144"/>
      <c r="AB15" s="145"/>
      <c r="AC15" s="168" t="s">
        <v>35</v>
      </c>
      <c r="AD15" s="168"/>
      <c r="AE15" s="168"/>
      <c r="AF15" s="168"/>
      <c r="AG15" s="168"/>
      <c r="AH15" s="168"/>
      <c r="AI15" s="169"/>
    </row>
    <row r="16" spans="1:38" ht="14.25" customHeight="1" x14ac:dyDescent="0.15">
      <c r="A16" s="116" t="s">
        <v>36</v>
      </c>
      <c r="B16" s="100"/>
      <c r="C16" s="100"/>
      <c r="D16" s="100"/>
      <c r="E16" s="100"/>
      <c r="F16" s="101"/>
      <c r="G16" s="251"/>
      <c r="H16" s="251"/>
      <c r="I16" s="251"/>
      <c r="J16" s="251"/>
      <c r="K16" s="252"/>
      <c r="L16" s="52" t="s">
        <v>13</v>
      </c>
      <c r="M16" s="253">
        <f>IF(【薬局等】交付申請書!$A$32="医療機関",IF(【薬局等】別紙２!G16&lt;7000,【薬局等】別紙２!G16,7000),IF(【薬局等】別紙２!G16&lt;8500,【薬局等】別紙２!G16,8500))</f>
        <v>0</v>
      </c>
      <c r="N16" s="253"/>
      <c r="O16" s="253"/>
      <c r="P16" s="253"/>
      <c r="Q16" s="254"/>
      <c r="R16" s="52" t="s">
        <v>13</v>
      </c>
      <c r="S16" s="255">
        <v>3000</v>
      </c>
      <c r="T16" s="256"/>
      <c r="U16" s="256"/>
      <c r="V16" s="257"/>
      <c r="W16" s="52" t="s">
        <v>13</v>
      </c>
      <c r="X16" s="251"/>
      <c r="Y16" s="251"/>
      <c r="Z16" s="251"/>
      <c r="AA16" s="252"/>
      <c r="AB16" s="52" t="s">
        <v>37</v>
      </c>
      <c r="AC16" s="253">
        <f>(M16+S16)*X16</f>
        <v>0</v>
      </c>
      <c r="AD16" s="253"/>
      <c r="AE16" s="253"/>
      <c r="AF16" s="253"/>
      <c r="AG16" s="253"/>
      <c r="AH16" s="254"/>
      <c r="AI16" s="53" t="s">
        <v>13</v>
      </c>
    </row>
    <row r="17" spans="1:35" ht="14.25" customHeight="1" x14ac:dyDescent="0.15">
      <c r="A17" s="102"/>
      <c r="B17" s="103"/>
      <c r="C17" s="103"/>
      <c r="D17" s="103"/>
      <c r="E17" s="103"/>
      <c r="F17" s="104"/>
      <c r="G17" s="259"/>
      <c r="H17" s="260"/>
      <c r="I17" s="260"/>
      <c r="J17" s="260"/>
      <c r="K17" s="260"/>
      <c r="L17" s="54" t="s">
        <v>13</v>
      </c>
      <c r="M17" s="248">
        <f>IF(【薬局等】交付申請書!$A$32="医療機関",IF(【薬局等】別紙２!G17&lt;7000,【薬局等】別紙２!G17,7000),IF(【薬局等】別紙２!G17&lt;8500,【薬局等】別紙２!G17,8500))</f>
        <v>0</v>
      </c>
      <c r="N17" s="249"/>
      <c r="O17" s="249"/>
      <c r="P17" s="249"/>
      <c r="Q17" s="249"/>
      <c r="R17" s="54" t="s">
        <v>13</v>
      </c>
      <c r="S17" s="261">
        <v>3000</v>
      </c>
      <c r="T17" s="262"/>
      <c r="U17" s="262"/>
      <c r="V17" s="263"/>
      <c r="W17" s="54" t="s">
        <v>13</v>
      </c>
      <c r="X17" s="259"/>
      <c r="Y17" s="260"/>
      <c r="Z17" s="260"/>
      <c r="AA17" s="260"/>
      <c r="AB17" s="54" t="s">
        <v>37</v>
      </c>
      <c r="AC17" s="248">
        <f t="shared" ref="AC17:AC25" si="0">(M17+S17)*X17</f>
        <v>0</v>
      </c>
      <c r="AD17" s="249"/>
      <c r="AE17" s="249"/>
      <c r="AF17" s="249"/>
      <c r="AG17" s="249"/>
      <c r="AH17" s="249"/>
      <c r="AI17" s="55" t="s">
        <v>13</v>
      </c>
    </row>
    <row r="18" spans="1:35" ht="14.25" customHeight="1" x14ac:dyDescent="0.15">
      <c r="A18" s="102"/>
      <c r="B18" s="103"/>
      <c r="C18" s="103"/>
      <c r="D18" s="103"/>
      <c r="E18" s="103"/>
      <c r="F18" s="104"/>
      <c r="G18" s="259"/>
      <c r="H18" s="260"/>
      <c r="I18" s="260"/>
      <c r="J18" s="260"/>
      <c r="K18" s="260"/>
      <c r="L18" s="54" t="s">
        <v>13</v>
      </c>
      <c r="M18" s="248">
        <f>IF(【薬局等】交付申請書!$A$32="医療機関",IF(【薬局等】別紙２!G18&lt;7000,【薬局等】別紙２!G18,7000),IF(【薬局等】別紙２!G18&lt;8500,【薬局等】別紙２!G18,8500))</f>
        <v>0</v>
      </c>
      <c r="N18" s="249"/>
      <c r="O18" s="249"/>
      <c r="P18" s="249"/>
      <c r="Q18" s="249"/>
      <c r="R18" s="54" t="s">
        <v>13</v>
      </c>
      <c r="S18" s="261">
        <v>3000</v>
      </c>
      <c r="T18" s="262"/>
      <c r="U18" s="262"/>
      <c r="V18" s="263"/>
      <c r="W18" s="54" t="s">
        <v>13</v>
      </c>
      <c r="X18" s="259"/>
      <c r="Y18" s="260"/>
      <c r="Z18" s="260"/>
      <c r="AA18" s="260"/>
      <c r="AB18" s="54" t="s">
        <v>37</v>
      </c>
      <c r="AC18" s="248">
        <f>(M18+S18)*X18</f>
        <v>0</v>
      </c>
      <c r="AD18" s="249"/>
      <c r="AE18" s="249"/>
      <c r="AF18" s="249"/>
      <c r="AG18" s="249"/>
      <c r="AH18" s="249"/>
      <c r="AI18" s="55" t="s">
        <v>13</v>
      </c>
    </row>
    <row r="19" spans="1:35" ht="14.25" customHeight="1" x14ac:dyDescent="0.15">
      <c r="A19" s="102"/>
      <c r="B19" s="103"/>
      <c r="C19" s="103"/>
      <c r="D19" s="103"/>
      <c r="E19" s="103"/>
      <c r="F19" s="104"/>
      <c r="G19" s="259"/>
      <c r="H19" s="260"/>
      <c r="I19" s="260"/>
      <c r="J19" s="260"/>
      <c r="K19" s="260"/>
      <c r="L19" s="54" t="s">
        <v>13</v>
      </c>
      <c r="M19" s="248">
        <f>IF(【薬局等】交付申請書!$A$32="医療機関",IF(【薬局等】別紙２!G19&lt;7000,【薬局等】別紙２!G19,7000),IF(【薬局等】別紙２!G19&lt;8500,【薬局等】別紙２!G19,8500))</f>
        <v>0</v>
      </c>
      <c r="N19" s="249"/>
      <c r="O19" s="249"/>
      <c r="P19" s="249"/>
      <c r="Q19" s="249"/>
      <c r="R19" s="54" t="s">
        <v>13</v>
      </c>
      <c r="S19" s="261">
        <v>3000</v>
      </c>
      <c r="T19" s="262"/>
      <c r="U19" s="262"/>
      <c r="V19" s="263"/>
      <c r="W19" s="54" t="s">
        <v>13</v>
      </c>
      <c r="X19" s="259"/>
      <c r="Y19" s="260"/>
      <c r="Z19" s="260"/>
      <c r="AA19" s="260"/>
      <c r="AB19" s="54" t="s">
        <v>37</v>
      </c>
      <c r="AC19" s="248">
        <f t="shared" si="0"/>
        <v>0</v>
      </c>
      <c r="AD19" s="249"/>
      <c r="AE19" s="249"/>
      <c r="AF19" s="249"/>
      <c r="AG19" s="249"/>
      <c r="AH19" s="249"/>
      <c r="AI19" s="55" t="s">
        <v>13</v>
      </c>
    </row>
    <row r="20" spans="1:35" ht="14.25" customHeight="1" x14ac:dyDescent="0.15">
      <c r="A20" s="117"/>
      <c r="B20" s="118"/>
      <c r="C20" s="118"/>
      <c r="D20" s="118"/>
      <c r="E20" s="118"/>
      <c r="F20" s="119"/>
      <c r="G20" s="235"/>
      <c r="H20" s="236"/>
      <c r="I20" s="236"/>
      <c r="J20" s="236"/>
      <c r="K20" s="236"/>
      <c r="L20" s="9" t="s">
        <v>13</v>
      </c>
      <c r="M20" s="237">
        <f>IF(【薬局等】交付申請書!$A$32="医療機関",IF(【薬局等】別紙２!G20&lt;7000,【薬局等】別紙２!G20,7000),IF(【薬局等】別紙２!G20&lt;8500,【薬局等】別紙２!G20,8500))</f>
        <v>0</v>
      </c>
      <c r="N20" s="238"/>
      <c r="O20" s="238"/>
      <c r="P20" s="238"/>
      <c r="Q20" s="238"/>
      <c r="R20" s="9" t="s">
        <v>13</v>
      </c>
      <c r="S20" s="240">
        <v>3000</v>
      </c>
      <c r="T20" s="241"/>
      <c r="U20" s="241"/>
      <c r="V20" s="242"/>
      <c r="W20" s="9" t="s">
        <v>13</v>
      </c>
      <c r="X20" s="235"/>
      <c r="Y20" s="236"/>
      <c r="Z20" s="236"/>
      <c r="AA20" s="236"/>
      <c r="AB20" s="9" t="s">
        <v>37</v>
      </c>
      <c r="AC20" s="237">
        <f t="shared" si="0"/>
        <v>0</v>
      </c>
      <c r="AD20" s="238"/>
      <c r="AE20" s="238"/>
      <c r="AF20" s="238"/>
      <c r="AG20" s="238"/>
      <c r="AH20" s="238"/>
      <c r="AI20" s="11" t="s">
        <v>13</v>
      </c>
    </row>
    <row r="21" spans="1:35" ht="14.25" customHeight="1" x14ac:dyDescent="0.15">
      <c r="A21" s="116" t="s">
        <v>38</v>
      </c>
      <c r="B21" s="100"/>
      <c r="C21" s="100"/>
      <c r="D21" s="100"/>
      <c r="E21" s="100"/>
      <c r="F21" s="101"/>
      <c r="G21" s="243"/>
      <c r="H21" s="243"/>
      <c r="I21" s="243"/>
      <c r="J21" s="243"/>
      <c r="K21" s="244"/>
      <c r="L21" s="56" t="s">
        <v>13</v>
      </c>
      <c r="M21" s="254">
        <f>IF(【薬局等】交付申請書!$A$32="医療機関",IF(【薬局等】別紙２!G21&lt;7000,【薬局等】別紙２!G21,7000),IF(【薬局等】別紙２!G21&lt;8500,【薬局等】別紙２!G21,8500))</f>
        <v>0</v>
      </c>
      <c r="N21" s="258"/>
      <c r="O21" s="258"/>
      <c r="P21" s="258"/>
      <c r="Q21" s="258"/>
      <c r="R21" s="56" t="s">
        <v>13</v>
      </c>
      <c r="S21" s="245">
        <v>3000</v>
      </c>
      <c r="T21" s="246"/>
      <c r="U21" s="246"/>
      <c r="V21" s="247"/>
      <c r="W21" s="56" t="s">
        <v>13</v>
      </c>
      <c r="X21" s="244"/>
      <c r="Y21" s="250"/>
      <c r="Z21" s="250"/>
      <c r="AA21" s="250"/>
      <c r="AB21" s="56" t="s">
        <v>37</v>
      </c>
      <c r="AC21" s="254">
        <f>(M21+S21)*X21</f>
        <v>0</v>
      </c>
      <c r="AD21" s="258"/>
      <c r="AE21" s="258"/>
      <c r="AF21" s="258"/>
      <c r="AG21" s="258"/>
      <c r="AH21" s="258"/>
      <c r="AI21" s="57" t="s">
        <v>13</v>
      </c>
    </row>
    <row r="22" spans="1:35" ht="14.25" customHeight="1" x14ac:dyDescent="0.15">
      <c r="A22" s="102"/>
      <c r="B22" s="103"/>
      <c r="C22" s="103"/>
      <c r="D22" s="103"/>
      <c r="E22" s="103"/>
      <c r="F22" s="104"/>
      <c r="G22" s="270"/>
      <c r="H22" s="270"/>
      <c r="I22" s="270"/>
      <c r="J22" s="270"/>
      <c r="K22" s="259"/>
      <c r="L22" s="54" t="s">
        <v>13</v>
      </c>
      <c r="M22" s="248">
        <f>IF(【薬局等】交付申請書!$A$32="医療機関",IF(【薬局等】別紙２!G22&lt;7000,【薬局等】別紙２!G22,7000),IF(【薬局等】別紙２!G22&lt;8500,【薬局等】別紙２!G22,8500))</f>
        <v>0</v>
      </c>
      <c r="N22" s="249"/>
      <c r="O22" s="249"/>
      <c r="P22" s="249"/>
      <c r="Q22" s="249"/>
      <c r="R22" s="54" t="s">
        <v>13</v>
      </c>
      <c r="S22" s="261">
        <v>3000</v>
      </c>
      <c r="T22" s="262"/>
      <c r="U22" s="262"/>
      <c r="V22" s="263"/>
      <c r="W22" s="54" t="s">
        <v>13</v>
      </c>
      <c r="X22" s="259"/>
      <c r="Y22" s="260"/>
      <c r="Z22" s="260"/>
      <c r="AA22" s="260"/>
      <c r="AB22" s="54" t="s">
        <v>37</v>
      </c>
      <c r="AC22" s="248">
        <f t="shared" si="0"/>
        <v>0</v>
      </c>
      <c r="AD22" s="249"/>
      <c r="AE22" s="249"/>
      <c r="AF22" s="249"/>
      <c r="AG22" s="249"/>
      <c r="AH22" s="249"/>
      <c r="AI22" s="55" t="s">
        <v>13</v>
      </c>
    </row>
    <row r="23" spans="1:35" ht="14.25" customHeight="1" x14ac:dyDescent="0.15">
      <c r="A23" s="102"/>
      <c r="B23" s="103"/>
      <c r="C23" s="103"/>
      <c r="D23" s="103"/>
      <c r="E23" s="103"/>
      <c r="F23" s="104"/>
      <c r="G23" s="270"/>
      <c r="H23" s="270"/>
      <c r="I23" s="270"/>
      <c r="J23" s="270"/>
      <c r="K23" s="259"/>
      <c r="L23" s="54" t="s">
        <v>13</v>
      </c>
      <c r="M23" s="248">
        <f>IF(【薬局等】交付申請書!$A$32="医療機関",IF(【薬局等】別紙２!G23&lt;7000,【薬局等】別紙２!G23,7000),IF(【薬局等】別紙２!G23&lt;8500,【薬局等】別紙２!G23,8500))</f>
        <v>0</v>
      </c>
      <c r="N23" s="249"/>
      <c r="O23" s="249"/>
      <c r="P23" s="249"/>
      <c r="Q23" s="249"/>
      <c r="R23" s="54" t="s">
        <v>13</v>
      </c>
      <c r="S23" s="261">
        <v>3000</v>
      </c>
      <c r="T23" s="262"/>
      <c r="U23" s="262"/>
      <c r="V23" s="263"/>
      <c r="W23" s="54" t="s">
        <v>13</v>
      </c>
      <c r="X23" s="259"/>
      <c r="Y23" s="260"/>
      <c r="Z23" s="260"/>
      <c r="AA23" s="260"/>
      <c r="AB23" s="54" t="s">
        <v>37</v>
      </c>
      <c r="AC23" s="248">
        <f t="shared" si="0"/>
        <v>0</v>
      </c>
      <c r="AD23" s="249"/>
      <c r="AE23" s="249"/>
      <c r="AF23" s="249"/>
      <c r="AG23" s="249"/>
      <c r="AH23" s="249"/>
      <c r="AI23" s="55" t="s">
        <v>13</v>
      </c>
    </row>
    <row r="24" spans="1:35" ht="14.25" customHeight="1" x14ac:dyDescent="0.15">
      <c r="A24" s="102"/>
      <c r="B24" s="103"/>
      <c r="C24" s="103"/>
      <c r="D24" s="103"/>
      <c r="E24" s="103"/>
      <c r="F24" s="104"/>
      <c r="G24" s="270"/>
      <c r="H24" s="270"/>
      <c r="I24" s="270"/>
      <c r="J24" s="270"/>
      <c r="K24" s="259"/>
      <c r="L24" s="54" t="s">
        <v>13</v>
      </c>
      <c r="M24" s="248">
        <f>IF(【薬局等】交付申請書!$A$32="医療機関",IF(【薬局等】別紙２!G24&lt;7000,【薬局等】別紙２!G24,7000),IF(【薬局等】別紙２!G24&lt;8500,【薬局等】別紙２!G24,8500))</f>
        <v>0</v>
      </c>
      <c r="N24" s="249"/>
      <c r="O24" s="249"/>
      <c r="P24" s="249"/>
      <c r="Q24" s="249"/>
      <c r="R24" s="54" t="s">
        <v>13</v>
      </c>
      <c r="S24" s="261">
        <v>3000</v>
      </c>
      <c r="T24" s="262"/>
      <c r="U24" s="262"/>
      <c r="V24" s="263"/>
      <c r="W24" s="54" t="s">
        <v>13</v>
      </c>
      <c r="X24" s="259"/>
      <c r="Y24" s="260"/>
      <c r="Z24" s="260"/>
      <c r="AA24" s="260"/>
      <c r="AB24" s="54" t="s">
        <v>37</v>
      </c>
      <c r="AC24" s="248">
        <f t="shared" si="0"/>
        <v>0</v>
      </c>
      <c r="AD24" s="249"/>
      <c r="AE24" s="249"/>
      <c r="AF24" s="249"/>
      <c r="AG24" s="249"/>
      <c r="AH24" s="249"/>
      <c r="AI24" s="55" t="s">
        <v>13</v>
      </c>
    </row>
    <row r="25" spans="1:35" ht="14.25" customHeight="1" x14ac:dyDescent="0.15">
      <c r="A25" s="117"/>
      <c r="B25" s="118"/>
      <c r="C25" s="118"/>
      <c r="D25" s="118"/>
      <c r="E25" s="118"/>
      <c r="F25" s="119"/>
      <c r="G25" s="239"/>
      <c r="H25" s="239"/>
      <c r="I25" s="239"/>
      <c r="J25" s="239"/>
      <c r="K25" s="235"/>
      <c r="L25" s="9" t="s">
        <v>13</v>
      </c>
      <c r="M25" s="237">
        <f>IF(【薬局等】交付申請書!$A$32="医療機関",IF(【薬局等】別紙２!G25&lt;7000,【薬局等】別紙２!G25,7000),IF(【薬局等】別紙２!G25&lt;8500,【薬局等】別紙２!G25,8500))</f>
        <v>0</v>
      </c>
      <c r="N25" s="238"/>
      <c r="O25" s="238"/>
      <c r="P25" s="238"/>
      <c r="Q25" s="238"/>
      <c r="R25" s="9" t="s">
        <v>13</v>
      </c>
      <c r="S25" s="240">
        <v>3000</v>
      </c>
      <c r="T25" s="241"/>
      <c r="U25" s="241"/>
      <c r="V25" s="242"/>
      <c r="W25" s="9" t="s">
        <v>39</v>
      </c>
      <c r="X25" s="235"/>
      <c r="Y25" s="236"/>
      <c r="Z25" s="236"/>
      <c r="AA25" s="236"/>
      <c r="AB25" s="9" t="s">
        <v>37</v>
      </c>
      <c r="AC25" s="237">
        <f t="shared" si="0"/>
        <v>0</v>
      </c>
      <c r="AD25" s="238"/>
      <c r="AE25" s="238"/>
      <c r="AF25" s="238"/>
      <c r="AG25" s="238"/>
      <c r="AH25" s="238"/>
      <c r="AI25" s="11" t="s">
        <v>13</v>
      </c>
    </row>
    <row r="26" spans="1:35" ht="14.25" customHeight="1" thickBot="1" x14ac:dyDescent="0.2">
      <c r="A26" s="233" t="s">
        <v>63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1">
        <f>SUM(AC16:AH25)</f>
        <v>0</v>
      </c>
      <c r="AD26" s="231"/>
      <c r="AE26" s="231"/>
      <c r="AF26" s="231"/>
      <c r="AG26" s="231"/>
      <c r="AH26" s="232"/>
      <c r="AI26" s="12" t="s">
        <v>13</v>
      </c>
    </row>
    <row r="27" spans="1:35" ht="14.2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4.25" customHeight="1" x14ac:dyDescent="0.15">
      <c r="A28" s="269" t="s">
        <v>74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</row>
    <row r="29" spans="1:35" ht="14.25" customHeight="1" x14ac:dyDescent="0.15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</row>
    <row r="30" spans="1:35" ht="14.25" customHeight="1" x14ac:dyDescent="0.15">
      <c r="A30" s="228" t="s">
        <v>92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</row>
    <row r="31" spans="1:35" ht="14.25" customHeight="1" x14ac:dyDescent="0.1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</row>
    <row r="32" spans="1:35" ht="14.25" customHeight="1" x14ac:dyDescent="0.15">
      <c r="A32" s="228" t="s">
        <v>86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</row>
    <row r="33" spans="1:35" ht="14.25" customHeight="1" x14ac:dyDescent="0.15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</row>
    <row r="34" spans="1:35" ht="14.25" customHeight="1" x14ac:dyDescent="0.15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</row>
    <row r="35" spans="1:35" ht="14.25" customHeight="1" x14ac:dyDescent="0.15">
      <c r="A35" s="228" t="s">
        <v>70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</row>
    <row r="36" spans="1:35" ht="14.25" customHeight="1" x14ac:dyDescent="0.1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</row>
  </sheetData>
  <sheetProtection password="BAC8" sheet="1" objects="1" scenarios="1"/>
  <mergeCells count="74">
    <mergeCell ref="A35:AI36"/>
    <mergeCell ref="A33:AI34"/>
    <mergeCell ref="M25:Q25"/>
    <mergeCell ref="A16:F20"/>
    <mergeCell ref="A21:F25"/>
    <mergeCell ref="M24:Q24"/>
    <mergeCell ref="G17:K17"/>
    <mergeCell ref="S17:V17"/>
    <mergeCell ref="X17:AA17"/>
    <mergeCell ref="AC17:AH17"/>
    <mergeCell ref="M17:Q17"/>
    <mergeCell ref="G18:K18"/>
    <mergeCell ref="S18:V18"/>
    <mergeCell ref="X18:AA18"/>
    <mergeCell ref="AC18:AH18"/>
    <mergeCell ref="M19:Q19"/>
    <mergeCell ref="A28:AI29"/>
    <mergeCell ref="G22:K22"/>
    <mergeCell ref="S22:V22"/>
    <mergeCell ref="X22:AA22"/>
    <mergeCell ref="AC22:AH22"/>
    <mergeCell ref="M22:Q22"/>
    <mergeCell ref="G23:K23"/>
    <mergeCell ref="S23:V23"/>
    <mergeCell ref="X23:AA23"/>
    <mergeCell ref="AC23:AH23"/>
    <mergeCell ref="M23:Q23"/>
    <mergeCell ref="G24:K24"/>
    <mergeCell ref="S24:V24"/>
    <mergeCell ref="X24:AA24"/>
    <mergeCell ref="Z2:AB3"/>
    <mergeCell ref="AC2:AI3"/>
    <mergeCell ref="A7:AI8"/>
    <mergeCell ref="A15:F15"/>
    <mergeCell ref="G15:L15"/>
    <mergeCell ref="S15:W15"/>
    <mergeCell ref="X15:AB15"/>
    <mergeCell ref="A10:E10"/>
    <mergeCell ref="A11:E11"/>
    <mergeCell ref="F11:AI11"/>
    <mergeCell ref="F10:K10"/>
    <mergeCell ref="M15:R15"/>
    <mergeCell ref="AC15:AI15"/>
    <mergeCell ref="A12:H12"/>
    <mergeCell ref="I12:X12"/>
    <mergeCell ref="M20:Q20"/>
    <mergeCell ref="M21:Q21"/>
    <mergeCell ref="AC21:AH21"/>
    <mergeCell ref="M18:Q18"/>
    <mergeCell ref="G19:K19"/>
    <mergeCell ref="S19:V19"/>
    <mergeCell ref="X19:AA19"/>
    <mergeCell ref="AC19:AH19"/>
    <mergeCell ref="G16:K16"/>
    <mergeCell ref="AC16:AH16"/>
    <mergeCell ref="S16:V16"/>
    <mergeCell ref="X16:AA16"/>
    <mergeCell ref="M16:Q16"/>
    <mergeCell ref="A32:AI32"/>
    <mergeCell ref="AC26:AH26"/>
    <mergeCell ref="A26:AB26"/>
    <mergeCell ref="X20:AA20"/>
    <mergeCell ref="AC20:AH20"/>
    <mergeCell ref="G25:K25"/>
    <mergeCell ref="S25:V25"/>
    <mergeCell ref="X25:AA25"/>
    <mergeCell ref="AC25:AH25"/>
    <mergeCell ref="G21:K21"/>
    <mergeCell ref="S21:V21"/>
    <mergeCell ref="G20:K20"/>
    <mergeCell ref="AC24:AH24"/>
    <mergeCell ref="A30:AI31"/>
    <mergeCell ref="S20:V20"/>
    <mergeCell ref="X21:AA21"/>
  </mergeCells>
  <phoneticPr fontId="2"/>
  <dataValidations count="1">
    <dataValidation imeMode="disabled" allowBlank="1" showInputMessage="1" showErrorMessage="1" sqref="G16:K25 X16:AA25" xr:uid="{00000000-0002-0000-0200-000000000000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7"/>
  <sheetViews>
    <sheetView view="pageBreakPreview" zoomScale="115" zoomScaleNormal="130" zoomScaleSheetLayoutView="115" workbookViewId="0">
      <selection sqref="A1:AI3"/>
    </sheetView>
  </sheetViews>
  <sheetFormatPr defaultColWidth="2.5" defaultRowHeight="14.25" customHeight="1" x14ac:dyDescent="0.15"/>
  <cols>
    <col min="1" max="16384" width="2.5" style="59"/>
  </cols>
  <sheetData>
    <row r="1" spans="1:38" ht="14.25" customHeight="1" x14ac:dyDescent="0.15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</row>
    <row r="2" spans="1:38" ht="12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</row>
    <row r="3" spans="1:38" ht="14.25" customHeight="1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8" ht="6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1:38" ht="14.25" customHeight="1" x14ac:dyDescent="0.15">
      <c r="A5" s="167" t="s">
        <v>76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8" ht="14.25" customHeight="1" x14ac:dyDescent="0.1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8" ht="14.25" customHeight="1" thickBot="1" x14ac:dyDescent="0.2">
      <c r="A7" s="273" t="s">
        <v>77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</row>
    <row r="8" spans="1:38" ht="14.25" customHeight="1" x14ac:dyDescent="0.15">
      <c r="A8" s="283" t="s">
        <v>81</v>
      </c>
      <c r="B8" s="284"/>
      <c r="C8" s="284"/>
      <c r="D8" s="284"/>
      <c r="E8" s="284"/>
      <c r="F8" s="284">
        <f>【薬局等】交付申請書!F26</f>
        <v>0</v>
      </c>
      <c r="G8" s="284"/>
      <c r="H8" s="284"/>
      <c r="I8" s="284"/>
      <c r="J8" s="284"/>
      <c r="K8" s="284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</row>
    <row r="9" spans="1:38" ht="14.25" customHeight="1" x14ac:dyDescent="0.15">
      <c r="A9" s="285" t="s">
        <v>82</v>
      </c>
      <c r="B9" s="286"/>
      <c r="C9" s="286"/>
      <c r="D9" s="286"/>
      <c r="E9" s="286"/>
      <c r="F9" s="286">
        <f>【薬局等】交付申請書!F29</f>
        <v>0</v>
      </c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7"/>
    </row>
    <row r="10" spans="1:38" ht="14.25" customHeight="1" thickBot="1" x14ac:dyDescent="0.2">
      <c r="A10" s="288" t="s">
        <v>100</v>
      </c>
      <c r="B10" s="289"/>
      <c r="C10" s="289"/>
      <c r="D10" s="289"/>
      <c r="E10" s="289"/>
      <c r="F10" s="289"/>
      <c r="G10" s="289"/>
      <c r="H10" s="289"/>
      <c r="I10" s="289">
        <f>【薬局等】交付申請書!S32</f>
        <v>0</v>
      </c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2"/>
    </row>
    <row r="11" spans="1:38" ht="14.25" customHeight="1" thickBot="1" x14ac:dyDescent="0.2">
      <c r="A11" s="67"/>
      <c r="B11" s="67"/>
      <c r="C11" s="67"/>
      <c r="D11" s="67"/>
      <c r="E11" s="67"/>
      <c r="F11" s="67"/>
      <c r="G11" s="6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5"/>
      <c r="AK11" s="65"/>
      <c r="AL11" s="65"/>
    </row>
    <row r="12" spans="1:38" ht="14.25" customHeight="1" x14ac:dyDescent="0.15">
      <c r="A12" s="274" t="s">
        <v>101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</row>
    <row r="13" spans="1:38" ht="14.25" customHeight="1" x14ac:dyDescent="0.15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9"/>
    </row>
    <row r="14" spans="1:38" ht="14.25" customHeight="1" x14ac:dyDescent="0.15">
      <c r="A14" s="277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9"/>
    </row>
    <row r="15" spans="1:38" ht="14.25" customHeight="1" x14ac:dyDescent="0.15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9"/>
    </row>
    <row r="16" spans="1:38" ht="14.25" customHeight="1" x14ac:dyDescent="0.15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9"/>
    </row>
    <row r="17" spans="1:35" ht="14.25" customHeight="1" x14ac:dyDescent="0.15">
      <c r="A17" s="277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9"/>
    </row>
    <row r="18" spans="1:35" ht="14.25" customHeight="1" x14ac:dyDescent="0.15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9"/>
    </row>
    <row r="19" spans="1:35" ht="14.25" customHeight="1" x14ac:dyDescent="0.15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9"/>
    </row>
    <row r="20" spans="1:35" ht="14.25" customHeight="1" x14ac:dyDescent="0.15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9"/>
    </row>
    <row r="21" spans="1:35" ht="14.25" customHeight="1" x14ac:dyDescent="0.15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9"/>
    </row>
    <row r="22" spans="1:35" ht="14.25" customHeight="1" x14ac:dyDescent="0.1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9"/>
    </row>
    <row r="23" spans="1:35" ht="14.25" customHeight="1" x14ac:dyDescent="0.1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</row>
    <row r="24" spans="1:35" ht="14.25" customHeight="1" x14ac:dyDescent="0.1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9"/>
    </row>
    <row r="25" spans="1:35" ht="14.25" customHeight="1" x14ac:dyDescent="0.15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9"/>
    </row>
    <row r="26" spans="1:35" ht="14.25" customHeight="1" x14ac:dyDescent="0.1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9"/>
    </row>
    <row r="27" spans="1:35" ht="14.25" customHeight="1" x14ac:dyDescent="0.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9"/>
    </row>
    <row r="28" spans="1:35" ht="14.25" customHeight="1" x14ac:dyDescent="0.15">
      <c r="A28" s="277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9"/>
    </row>
    <row r="29" spans="1:35" ht="14.25" customHeight="1" x14ac:dyDescent="0.15">
      <c r="A29" s="277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9"/>
    </row>
    <row r="30" spans="1:35" ht="14.25" customHeight="1" x14ac:dyDescent="0.15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9"/>
    </row>
    <row r="31" spans="1:35" ht="14.25" customHeight="1" x14ac:dyDescent="0.15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9"/>
    </row>
    <row r="32" spans="1:35" ht="14.25" customHeight="1" x14ac:dyDescent="0.1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9"/>
    </row>
    <row r="33" spans="1:35" ht="14.25" customHeight="1" x14ac:dyDescent="0.15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9"/>
    </row>
    <row r="34" spans="1:35" ht="14.25" customHeight="1" x14ac:dyDescent="0.15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9"/>
    </row>
    <row r="35" spans="1:35" ht="14.25" customHeight="1" x14ac:dyDescent="0.15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9"/>
    </row>
    <row r="36" spans="1:35" ht="14.25" customHeight="1" x14ac:dyDescent="0.15">
      <c r="A36" s="277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9"/>
    </row>
    <row r="37" spans="1:35" ht="14.25" customHeight="1" x14ac:dyDescent="0.15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9"/>
    </row>
    <row r="38" spans="1:35" ht="14.25" customHeight="1" x14ac:dyDescent="0.15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9"/>
    </row>
    <row r="39" spans="1:35" ht="14.25" customHeight="1" x14ac:dyDescent="0.15">
      <c r="A39" s="27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</row>
    <row r="40" spans="1:35" ht="14.25" customHeight="1" x14ac:dyDescent="0.1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9"/>
    </row>
    <row r="41" spans="1:35" ht="14.25" customHeight="1" x14ac:dyDescent="0.15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9"/>
    </row>
    <row r="42" spans="1:35" ht="14.25" customHeight="1" x14ac:dyDescent="0.15">
      <c r="A42" s="277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9"/>
    </row>
    <row r="43" spans="1:35" ht="14.25" customHeight="1" x14ac:dyDescent="0.15">
      <c r="A43" s="277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</row>
    <row r="44" spans="1:35" ht="14.25" customHeight="1" x14ac:dyDescent="0.15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9"/>
    </row>
    <row r="45" spans="1:35" ht="14.25" customHeight="1" x14ac:dyDescent="0.15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</row>
    <row r="46" spans="1:35" ht="14.25" customHeight="1" x14ac:dyDescent="0.15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</row>
    <row r="47" spans="1:35" ht="14.25" customHeight="1" x14ac:dyDescent="0.15">
      <c r="A47" s="277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9"/>
    </row>
    <row r="48" spans="1:35" ht="14.25" customHeight="1" x14ac:dyDescent="0.15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9"/>
    </row>
    <row r="49" spans="1:35" ht="14.25" customHeight="1" x14ac:dyDescent="0.15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9"/>
    </row>
    <row r="50" spans="1:35" ht="14.25" customHeight="1" x14ac:dyDescent="0.15">
      <c r="A50" s="277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9"/>
    </row>
    <row r="51" spans="1:35" ht="14.25" customHeight="1" x14ac:dyDescent="0.15">
      <c r="A51" s="277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9"/>
    </row>
    <row r="52" spans="1:35" ht="14.25" customHeight="1" x14ac:dyDescent="0.15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9"/>
    </row>
    <row r="53" spans="1:35" ht="14.25" customHeight="1" x14ac:dyDescent="0.15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9"/>
    </row>
    <row r="54" spans="1:35" ht="14.25" customHeight="1" x14ac:dyDescent="0.15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9"/>
    </row>
    <row r="55" spans="1:35" ht="14.25" customHeight="1" x14ac:dyDescent="0.15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9"/>
    </row>
    <row r="56" spans="1:35" ht="14.25" customHeight="1" x14ac:dyDescent="0.15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</row>
    <row r="57" spans="1:35" ht="14.25" customHeight="1" thickBot="1" x14ac:dyDescent="0.2">
      <c r="A57" s="280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2"/>
    </row>
  </sheetData>
  <sheetProtection password="BAC8" sheet="1" objects="1" scenarios="1"/>
  <mergeCells count="10">
    <mergeCell ref="A1:AI3"/>
    <mergeCell ref="A7:AI7"/>
    <mergeCell ref="A12:AI57"/>
    <mergeCell ref="A5:AI6"/>
    <mergeCell ref="A8:E8"/>
    <mergeCell ref="F8:K8"/>
    <mergeCell ref="A9:E9"/>
    <mergeCell ref="F9:AI9"/>
    <mergeCell ref="A10:H10"/>
    <mergeCell ref="I10:X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"/>
  <sheetViews>
    <sheetView workbookViewId="0">
      <selection activeCell="B3" sqref="B3"/>
    </sheetView>
  </sheetViews>
  <sheetFormatPr defaultRowHeight="13.5" x14ac:dyDescent="0.15"/>
  <cols>
    <col min="1" max="1" width="18.5" customWidth="1"/>
    <col min="2" max="2" width="11.5" bestFit="1" customWidth="1"/>
  </cols>
  <sheetData>
    <row r="2" spans="1:2" x14ac:dyDescent="0.15">
      <c r="A2" t="s">
        <v>14</v>
      </c>
      <c r="B2" s="1">
        <v>44651</v>
      </c>
    </row>
    <row r="3" spans="1:2" x14ac:dyDescent="0.15">
      <c r="A3" t="s">
        <v>15</v>
      </c>
      <c r="B3" s="2" t="e">
        <f>DATEDIF(【薬局等】交付申請書!#REF!,B2,"d")+1</f>
        <v>#REF!</v>
      </c>
    </row>
    <row r="4" spans="1:2" x14ac:dyDescent="0.15">
      <c r="A4" s="2" t="s">
        <v>16</v>
      </c>
      <c r="B4" t="e">
        <f>【薬局等】交付申請書!#REF!+【薬局等】交付申請書!#REF!</f>
        <v>#REF!</v>
      </c>
    </row>
    <row r="5" spans="1:2" x14ac:dyDescent="0.15">
      <c r="A5" s="2" t="s">
        <v>17</v>
      </c>
      <c r="B5" t="e">
        <f>【薬局等】交付申請書!#REF!+【薬局等】交付申請書!#REF!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【薬局等】交付申請書</vt:lpstr>
      <vt:lpstr>【薬局等】別紙１</vt:lpstr>
      <vt:lpstr>【薬局等】別紙２</vt:lpstr>
      <vt:lpstr>【薬局等】証拠書類添付台紙</vt:lpstr>
      <vt:lpstr>計算式</vt:lpstr>
      <vt:lpstr>【薬局等】交付申請書!Print_Area</vt:lpstr>
      <vt:lpstr>【薬局等】証拠書類添付台紙!Print_Area</vt:lpstr>
      <vt:lpstr>【薬局等】別紙２!Print_Area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2022-01-24T13:04:56Z</cp:lastPrinted>
  <dcterms:created xsi:type="dcterms:W3CDTF">2021-12-06T08:01:18Z</dcterms:created>
  <dcterms:modified xsi:type="dcterms:W3CDTF">2022-01-26T09:16:01Z</dcterms:modified>
</cp:coreProperties>
</file>